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50" windowHeight="87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'Лист1'!$E$1:$E$318</definedName>
    <definedName name="_xlnm.Print_Titles" localSheetId="0">'Лист1'!$9:$10</definedName>
    <definedName name="_xlnm.Print_Area" localSheetId="0">'Лист1'!$A$1:$I$148</definedName>
  </definedNames>
  <calcPr fullCalcOnLoad="1"/>
</workbook>
</file>

<file path=xl/sharedStrings.xml><?xml version="1.0" encoding="utf-8"?>
<sst xmlns="http://schemas.openxmlformats.org/spreadsheetml/2006/main" count="492" uniqueCount="152">
  <si>
    <t>2</t>
  </si>
  <si>
    <t>Раздел-подраздел</t>
  </si>
  <si>
    <t>3</t>
  </si>
  <si>
    <t>4</t>
  </si>
  <si>
    <t>5</t>
  </si>
  <si>
    <t>Целевая статья</t>
  </si>
  <si>
    <t>Вид расходов</t>
  </si>
  <si>
    <t>Наименование показателя бюджетной классификации</t>
  </si>
  <si>
    <t>Общегосударственные вопросы</t>
  </si>
  <si>
    <t>0100</t>
  </si>
  <si>
    <t/>
  </si>
  <si>
    <t>0102</t>
  </si>
  <si>
    <t>Глава муниципального образования</t>
  </si>
  <si>
    <t>0104</t>
  </si>
  <si>
    <t>0800</t>
  </si>
  <si>
    <t>Культура</t>
  </si>
  <si>
    <t>0801</t>
  </si>
  <si>
    <t>1100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</si>
  <si>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</si>
  <si>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</si>
  <si>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</si>
  <si>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</si>
  <si>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</si>
  <si>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</si>
  <si>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</si>
  <si>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</si>
  <si>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0503</t>
  </si>
  <si>
    <t>№ строки</t>
  </si>
  <si>
    <t>1</t>
  </si>
  <si>
    <t>сельского Совета депутатов</t>
  </si>
  <si>
    <t xml:space="preserve">к Решению Легостаевского  </t>
  </si>
  <si>
    <t>(тыс. руб.)</t>
  </si>
  <si>
    <t xml:space="preserve">        </t>
  </si>
  <si>
    <t>Физическая культура и спорт</t>
  </si>
  <si>
    <t xml:space="preserve">Социальная политика </t>
  </si>
  <si>
    <t>1000</t>
  </si>
  <si>
    <t>1001</t>
  </si>
  <si>
    <t xml:space="preserve">Культура, кинематография </t>
  </si>
  <si>
    <t>1102</t>
  </si>
  <si>
    <t>Массовый спорт</t>
  </si>
  <si>
    <t xml:space="preserve"> </t>
  </si>
  <si>
    <t>Резервный фонд</t>
  </si>
  <si>
    <t>0111</t>
  </si>
  <si>
    <t>0409</t>
  </si>
  <si>
    <t>Код ведомства</t>
  </si>
  <si>
    <t>6</t>
  </si>
  <si>
    <t>100</t>
  </si>
  <si>
    <t>808</t>
  </si>
  <si>
    <t>120</t>
  </si>
  <si>
    <t>Расходы на выплату персоналу государственных (муниципальных)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</si>
  <si>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</si>
  <si>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</si>
  <si>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</si>
  <si>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администрации Легостаевского сельского совета Новоселовского района</t>
  </si>
  <si>
    <t>Резервный фонд местной администрации в рамках непрограммных расходов администрации Легостаевского сельского совета Новоселовского района</t>
  </si>
  <si>
    <t>Иные бюджетные ассигнования</t>
  </si>
  <si>
    <t>800</t>
  </si>
  <si>
    <t>Резервные средства</t>
  </si>
  <si>
    <t>870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</si>
  <si>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</si>
  <si>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</si>
  <si>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</si>
  <si>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Приложение 6</t>
  </si>
  <si>
    <t>500</t>
  </si>
  <si>
    <t>540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</si>
  <si>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</si>
  <si>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казанными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</si>
  <si>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</si>
  <si>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Непрограммные расходы администрации Легостаевского сельского совета  Новоселовского района</t>
  </si>
  <si>
    <t>Непрограммные расходы администрации Легостаевского сельского совета Новоселовского района</t>
  </si>
  <si>
    <t>310</t>
  </si>
  <si>
    <t>Мероприятия в области спорта и физической культуры в рамках непрограммных расходов администрации Легостаевского сельского совета Новоселовского района</t>
  </si>
  <si>
    <t>Иные мюжбюджетные трансферты</t>
  </si>
  <si>
    <t>Выплаты пенсии за выслугу лет лицам, замещавшим должности муниципальной службы в муниципальном образовании в рамках непрограмных расходов администрации Легостаевского сельсовета Новоселовского района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</si>
  <si>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Легостаевского сельсовета Новоселовского района</t>
  </si>
  <si>
    <t>Администрация Легостаевского сельсовета Новоселовского района Красноярского края</t>
  </si>
  <si>
    <t>7810000530</t>
  </si>
  <si>
    <t>7810000000</t>
  </si>
  <si>
    <t>7800000000</t>
  </si>
  <si>
    <t>7810000510</t>
  </si>
  <si>
    <t>7810075140</t>
  </si>
  <si>
    <t>7810000550</t>
  </si>
  <si>
    <t>7810051180</t>
  </si>
  <si>
    <t>0200000000</t>
  </si>
  <si>
    <t>7810000560</t>
  </si>
  <si>
    <t>7810087010</t>
  </si>
  <si>
    <t>0310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</si>
  <si>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</si>
  <si>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</si>
  <si>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</si>
  <si>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Закупка товаров, работ и услуг для обеспечения государственных (муниципальных) нужд</t>
  </si>
  <si>
    <t>Осуществление государственных полномочий по созданию и обеспечению деятельности административных комиссий в рамках непрограмных расходов администрации Легостаевского сельсовета</t>
  </si>
  <si>
    <t>7810091340</t>
  </si>
  <si>
    <t>7810088010</t>
  </si>
  <si>
    <t>0106</t>
  </si>
  <si>
    <t>7810081140</t>
  </si>
  <si>
    <t>Межбюджетные трансферты бюджета муниципальных районов из бюджетов поселений по осуществлению внешнего финансового контроля в рамках непрограммных расходов администрации Легостаевского сельсовета</t>
  </si>
  <si>
    <t>Сумма на 2019 год</t>
  </si>
  <si>
    <t>0412</t>
  </si>
  <si>
    <t>7810000460</t>
  </si>
  <si>
    <t>Иные межбюджетные трансферты</t>
  </si>
  <si>
    <t>Условно утвержденные расходы</t>
  </si>
  <si>
    <t xml:space="preserve">Муниципальная программа Легостаевского сельсовета "Жизнеобеспечение территории Легостаевского сельсовета на 2018-2020 годы" </t>
  </si>
  <si>
    <t>Подпрограмма "Содержание и ремонт внутрипоселенческих дорог Легостаевского сельсовета на 2018-2020 годы"</t>
  </si>
  <si>
    <t>Проведение просветительской работы среди населения в рамках подпрограммы "Благоустройство территории Легостаевского сельсовета на 2018- 2020 годы" муниципальной программы "Жизнеобеспечение территории Легостаевского сельсовета на 2018-2020 годы"</t>
  </si>
  <si>
    <t xml:space="preserve">Прочие мероприятия по благоустройству городских округов и поселений в рамках подпрограммы "Благоустройство территории Легостаевского сельсовета на 2018- 2020 годы" муниципальной программы "Жизнеобеспечение территории Легостаевского сельсовета на 2018-2020 годы" </t>
  </si>
  <si>
    <t xml:space="preserve">Организация утилизации и переработки бытовых и промышленных отходов в рамках подпрограммы "Благоустройство территории Легостаевского сельсовета на 2018- 2020 годы" муниципальной программы "Жизнеобеспечение территории Легостаевского сельсовета на 2018-2020 годы" </t>
  </si>
  <si>
    <t xml:space="preserve">Организация и содержание мест захоронения в рамках подпрограммы "Благоустройство территории Легостаевского сельсовета на 2018- 2020 годы" муниципальной программы "Жизнеобеспечение территории Легостаевского сельсовета на 2018-2020 годы" </t>
  </si>
  <si>
    <t>Подпрограмма "Благоустройство территории Легостаевского сельсовета на 2018- 2020 годы"</t>
  </si>
  <si>
    <t xml:space="preserve">Уличное освещение в рамках подпрограммы "Благоустройство территории Легостаевского сельсовета на 2018- 2020 годы" муниципальной программы "Жизнеобеспечение территории Легостаевского сельсовета на 2018-2020 годы" </t>
  </si>
  <si>
    <t xml:space="preserve">Содержание автомобильных дорог общего пользования местного значения городских округов, городских и сельских поселений в рамках подрограммы "Содержание и ремонт внутрипоселенческих дорог Легостаевского сельсовета на 2018-2020 годы" муниципальной программы Легостаевского сельсовета "Жизнеобеспечение территории Легостаевского сельсовета на 2018-2020 годы" </t>
  </si>
  <si>
    <t>Мероприятия по уничтожению дикорастущей конопли на территории поселения в рамках непрограммных расходов администрации Легостаевского сельсовета</t>
  </si>
  <si>
    <t>Сумма на 2020 год</t>
  </si>
  <si>
    <t>Сумма на 2018 год</t>
  </si>
  <si>
    <t>0100000000</t>
  </si>
  <si>
    <t xml:space="preserve">Оценка недвижимости, признание прав и регулирования отношений по государственной собственности администрации Легостаевского сельсовета в рамках непрограммных расходов администрации Легостаевского сельсовета Новоселовского района  </t>
  </si>
  <si>
    <t>Муниципальная программа Легостаевского сельсовета "Обеспечение пожарной безопасности на территории Легостаевского сельсовета на 2018-2020 годы"</t>
  </si>
  <si>
    <t>0220000000</t>
  </si>
  <si>
    <t>0220086010</t>
  </si>
  <si>
    <t>0210000000</t>
  </si>
  <si>
    <t>0210085010</t>
  </si>
  <si>
    <t>0210085020</t>
  </si>
  <si>
    <t>0210085030</t>
  </si>
  <si>
    <t>0210085040</t>
  </si>
  <si>
    <t>0210085050</t>
  </si>
  <si>
    <t xml:space="preserve">Иные межбюджетные трансферты бюджетам муниципальных районов из бюджетов поселений по созданию условий для организации досуга и обеспечению жителей сельского поселения услугами организаций культуры в рамках непрограммных расходов </t>
  </si>
  <si>
    <t>0100085060</t>
  </si>
  <si>
    <t xml:space="preserve">Обеспечение пожарной безопасности на территории Легостаевского сельсовета  в рамках отдельного мероприятия муниципальной программы Легостаевского сельсовета "Обеспечение пожарной безопасности на территории Легостаевского сельсовета на 2018-2020 годы" </t>
  </si>
  <si>
    <t>0100074120</t>
  </si>
  <si>
    <t>Субсидии на обеспечение первичных мер пожарной безопасности на территории Легостаевского сельсовета в рамках отдельного мероприятия муниципальной программы Легостаевского сельсовета "Обеспечение пожарной безопасности на территории Легостаевского сельсовета на 2018-2020 годы"</t>
  </si>
  <si>
    <t>010074120</t>
  </si>
  <si>
    <t>0100S4120</t>
  </si>
  <si>
    <t>Софинансирование мероприятий на обеспечение первичных мер пожарной безопасности на территории Легостаевского сельсовета в рамках отдельного мероприятия муниципальной программы Легостаевского сельсовета "Обеспечение пожарной безопасности на территории Легостаевского сельсовета на 2018-2020 годы"</t>
  </si>
  <si>
    <t>244</t>
  </si>
  <si>
    <t>0220074920</t>
  </si>
  <si>
    <t>Обустройство пешеходных переходов и нанесение дорожной разметки на автомобильных дорогах общего пользования местного значения в рамках отдельных мероприятий подпрограммы "Содержание и ремонт внитри поселенческих дорог Легостаевского сельсовета на 2018-2020 годы" муниципальной программы Легостаевского сельсовета "Жизнеобеспечение территории Легостаевского сельсовета на 2018-2020 годы"</t>
  </si>
  <si>
    <t>Софинансирование мероприятий на обустройство пешеходных переходов и нанесение дорожной разметки на автомобильных дорогах общего пользования местного значения в рамках отдельных мероприятий подпрограммы "Содержание и ремонт внитри поселенческих дорог Легостаевского сельсовета на 2018-2020 годы" муниципальной программы Легостаевского сельсовета "Жизнеобеспечение территории Легостаевского сельсовета на 2018-2020 годы"</t>
  </si>
  <si>
    <t>02200S4920</t>
  </si>
  <si>
    <t>0220075080</t>
  </si>
  <si>
    <t>02200S5080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</si>
  <si>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и ремонт внутрипоселенческих дорог Легостаевского сельсовета на 2018-2020 годы" муниципальной программы Легостаевского сельсовета "Жизнеобеспечение территории Легостаевского сельсовета на 2018-2020 годы"</t>
  </si>
  <si>
    <t>Софинансирование мероприятий на содержание автомобильных дорог общего пользования местного значения за счет средств местного бюджета в рамках подпрограммы "Содержание и ремонт внутрипоселенческих дорог Легостаевского сельсовета на 2018-2020 годы" муниципальной программы Легостаевского сельсовета "Жизнеобеспечение территории Легостаевского сельсовета на 2018-2020 годы"</t>
  </si>
  <si>
    <t>850</t>
  </si>
  <si>
    <t>Уплата налогов, сборов и иных платежей</t>
  </si>
  <si>
    <t>7810000650</t>
  </si>
  <si>
    <t>Средства, полученные по итогам проведения конкурса "На лучшую организацию работы в администрациях сельских поселений Новоселовского района" в рамках непрограммных расходов администрации Легостаевского сельсовета</t>
  </si>
  <si>
    <t>7810077410</t>
  </si>
  <si>
    <t>Реализация проектов по благоустройству территорий поселений в рамках непрограммных расходов администрации Легостаевского сельсовета</t>
  </si>
  <si>
    <t>78100S7410</t>
  </si>
  <si>
    <t>Софинансирование реализации проектов по благоустройству территорий поселений в рамках непрограммных расходов администрации Легостаевского сельсовета</t>
  </si>
  <si>
    <t>от 11.10.2018  № 129-3Р</t>
  </si>
  <si>
    <t>Ведомственная структура расходов бюджета на 2018 год и плановый период 2019-2020 годов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</si>
</sst>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\ "/>
    <numFmt numFmtId="173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173" fontId="23" fillId="0" borderId="10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/>
    </xf>
    <xf numFmtId="0" fontId="19" fillId="0" borderId="10" xfId="0" applyFont="1" applyFill="1" applyBorder="1" applyAlignment="1">
      <alignment vertical="top" wrapText="1"/>
    </xf>
    <xf numFmtId="173" fontId="19" fillId="0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vertical="top" wrapText="1"/>
    </xf>
    <xf numFmtId="0" fontId="23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9" fillId="32" borderId="10" xfId="0" applyFont="1" applyFill="1" applyBorder="1" applyAlignment="1">
      <alignment vertical="top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vertical="top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24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top" wrapText="1"/>
    </xf>
    <xf numFmtId="0" fontId="19" fillId="0" borderId="10" xfId="0" applyNumberFormat="1" applyFont="1" applyFill="1" applyBorder="1" applyAlignment="1">
      <alignment vertical="top" wrapText="1"/>
    </xf>
    <xf numFmtId="0" fontId="19" fillId="0" borderId="14" xfId="0" applyFont="1" applyBorder="1" applyAlignment="1">
      <alignment horizontal="center" vertical="center"/>
    </xf>
    <xf numFmtId="0" fontId="20" fillId="0" borderId="14" xfId="0" applyFont="1" applyFill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172" fontId="19" fillId="0" borderId="0" xfId="0" applyNumberFormat="1" applyFont="1" applyFill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 horizontal="center" vertical="center" wrapText="1"/>
    </xf>
    <xf numFmtId="172" fontId="19" fillId="0" borderId="0" xfId="0" applyNumberFormat="1" applyFont="1" applyFill="1" applyAlignment="1">
      <alignment horizontal="center" vertical="center" wrapText="1"/>
    </xf>
    <xf numFmtId="172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4.375" style="1" customWidth="1"/>
    <col min="2" max="2" width="77.00390625" style="2" customWidth="1"/>
    <col min="3" max="3" width="10.125" style="1" customWidth="1"/>
    <col min="4" max="4" width="9.125" style="1" customWidth="1"/>
    <col min="5" max="5" width="10.25390625" style="1" customWidth="1"/>
    <col min="6" max="6" width="7.875" style="1" customWidth="1"/>
    <col min="7" max="7" width="8.875" style="5" customWidth="1"/>
    <col min="8" max="8" width="9.625" style="1" customWidth="1"/>
    <col min="9" max="9" width="8.75390625" style="1" customWidth="1"/>
    <col min="10" max="16384" width="9.125" style="4" customWidth="1"/>
  </cols>
  <sheetData>
    <row r="1" spans="5:7" ht="13.5" customHeight="1">
      <c r="E1" s="3" t="s">
        <v>62</v>
      </c>
      <c r="F1" s="3"/>
      <c r="G1" s="3"/>
    </row>
    <row r="2" spans="5:7" ht="13.5" customHeight="1">
      <c r="E2" s="3" t="s">
        <v>30</v>
      </c>
      <c r="F2" s="3"/>
      <c r="G2" s="3"/>
    </row>
    <row r="3" spans="5:7" ht="13.5" customHeight="1">
      <c r="E3" s="3" t="s">
        <v>29</v>
      </c>
      <c r="F3" s="3"/>
      <c r="G3" s="3"/>
    </row>
    <row r="4" spans="2:7" ht="13.5" customHeight="1">
      <c r="B4" s="2" t="s">
        <v>32</v>
      </c>
      <c r="E4" s="3" t="s">
        <v>150</v>
      </c>
      <c r="F4" s="3"/>
      <c r="G4" s="3"/>
    </row>
    <row r="5" ht="3" customHeight="1"/>
    <row r="6" spans="1:7" ht="18.75" customHeight="1">
      <c r="A6" s="6" t="s">
        <v>151</v>
      </c>
      <c r="B6" s="6"/>
      <c r="C6" s="6"/>
      <c r="D6" s="6"/>
      <c r="E6" s="6"/>
      <c r="F6" s="6"/>
      <c r="G6" s="6"/>
    </row>
    <row r="7" spans="1:7" ht="1.5" customHeight="1">
      <c r="A7" s="7"/>
      <c r="B7" s="6"/>
      <c r="C7" s="6"/>
      <c r="D7" s="6"/>
      <c r="E7" s="6"/>
      <c r="F7" s="6"/>
      <c r="G7" s="7"/>
    </row>
    <row r="8" spans="2:7" ht="15.75" customHeight="1">
      <c r="B8" s="8"/>
      <c r="C8" s="9"/>
      <c r="D8" s="9"/>
      <c r="E8" s="9"/>
      <c r="F8" s="5"/>
      <c r="G8" s="10" t="s">
        <v>31</v>
      </c>
    </row>
    <row r="9" spans="1:9" ht="54.75" customHeight="1">
      <c r="A9" s="11" t="s">
        <v>27</v>
      </c>
      <c r="B9" s="12" t="s">
        <v>7</v>
      </c>
      <c r="C9" s="12" t="s">
        <v>44</v>
      </c>
      <c r="D9" s="12" t="s">
        <v>1</v>
      </c>
      <c r="E9" s="12" t="s">
        <v>5</v>
      </c>
      <c r="F9" s="12" t="s">
        <v>6</v>
      </c>
      <c r="G9" s="12" t="s">
        <v>113</v>
      </c>
      <c r="H9" s="12" t="s">
        <v>97</v>
      </c>
      <c r="I9" s="12" t="s">
        <v>112</v>
      </c>
    </row>
    <row r="10" spans="1:9" ht="15.75" customHeight="1">
      <c r="A10" s="13"/>
      <c r="B10" s="14" t="s">
        <v>28</v>
      </c>
      <c r="C10" s="14" t="s">
        <v>0</v>
      </c>
      <c r="D10" s="14" t="s">
        <v>2</v>
      </c>
      <c r="E10" s="14" t="s">
        <v>3</v>
      </c>
      <c r="F10" s="15" t="s">
        <v>4</v>
      </c>
      <c r="G10" s="14" t="s">
        <v>45</v>
      </c>
      <c r="H10" s="13"/>
      <c r="I10" s="13"/>
    </row>
    <row r="11" spans="1:9" ht="18" customHeight="1">
      <c r="A11" s="13">
        <v>1</v>
      </c>
      <c r="B11" s="16" t="s">
        <v>75</v>
      </c>
      <c r="C11" s="14" t="s">
        <v>47</v>
      </c>
      <c r="D11" s="14"/>
      <c r="E11" s="14"/>
      <c r="F11" s="15"/>
      <c r="G11" s="14"/>
      <c r="H11" s="13"/>
      <c r="I11" s="13"/>
    </row>
    <row r="12" spans="1:9" ht="12.75">
      <c r="A12" s="13">
        <v>2</v>
      </c>
      <c r="B12" s="17" t="s">
        <v>8</v>
      </c>
      <c r="C12" s="18">
        <v>808</v>
      </c>
      <c r="D12" s="19" t="s">
        <v>9</v>
      </c>
      <c r="E12" s="20" t="s">
        <v>10</v>
      </c>
      <c r="F12" s="20" t="s">
        <v>10</v>
      </c>
      <c r="G12" s="21">
        <f>G13+G19+G51+G46</f>
        <v>2331.3999999999996</v>
      </c>
      <c r="H12" s="21">
        <f>H13+H19+H51+H46</f>
        <v>2127</v>
      </c>
      <c r="I12" s="21">
        <f>I13+I19+I51+I46</f>
        <v>2127</v>
      </c>
    </row>
    <row r="13" spans="1:10" ht="24.75" customHeight="1">
      <c r="A13" s="13">
        <v>3</v>
      </c>
      <c r="B13" s="17" t="s">
        <v>19</v>
      </c>
      <c r="C13" s="18">
        <v>808</v>
      </c>
      <c r="D13" s="19" t="s">
        <v>11</v>
      </c>
      <c r="E13" s="20" t="s">
        <v>10</v>
      </c>
      <c r="F13" s="20" t="s">
        <v>10</v>
      </c>
      <c r="G13" s="21">
        <v>584.3</v>
      </c>
      <c r="H13" s="21">
        <v>584.3</v>
      </c>
      <c r="I13" s="21">
        <f>H13</f>
        <v>584.3</v>
      </c>
      <c r="J13" s="22"/>
    </row>
    <row r="14" spans="1:9" ht="25.5">
      <c r="A14" s="13">
        <v>4</v>
      </c>
      <c r="B14" s="23" t="s">
        <v>68</v>
      </c>
      <c r="C14" s="11">
        <v>808</v>
      </c>
      <c r="D14" s="20" t="s">
        <v>11</v>
      </c>
      <c r="E14" s="20" t="s">
        <v>78</v>
      </c>
      <c r="F14" s="20"/>
      <c r="G14" s="21">
        <v>584.3</v>
      </c>
      <c r="H14" s="21">
        <f>H13</f>
        <v>584.3</v>
      </c>
      <c r="I14" s="21">
        <f>H14</f>
        <v>584.3</v>
      </c>
    </row>
    <row r="15" spans="1:9" ht="16.5" customHeight="1">
      <c r="A15" s="13">
        <v>5</v>
      </c>
      <c r="B15" s="23" t="s">
        <v>53</v>
      </c>
      <c r="C15" s="11">
        <v>808</v>
      </c>
      <c r="D15" s="20" t="s">
        <v>11</v>
      </c>
      <c r="E15" s="20" t="s">
        <v>77</v>
      </c>
      <c r="F15" s="20" t="s">
        <v>10</v>
      </c>
      <c r="G15" s="21">
        <v>584.3</v>
      </c>
      <c r="H15" s="21">
        <f>H14</f>
        <v>584.3</v>
      </c>
      <c r="I15" s="21">
        <f>H15</f>
        <v>584.3</v>
      </c>
    </row>
    <row r="16" spans="1:9" ht="12.75">
      <c r="A16" s="13">
        <v>6</v>
      </c>
      <c r="B16" s="23" t="s">
        <v>12</v>
      </c>
      <c r="C16" s="11">
        <v>808</v>
      </c>
      <c r="D16" s="20" t="s">
        <v>11</v>
      </c>
      <c r="E16" s="20" t="s">
        <v>76</v>
      </c>
      <c r="F16" s="20"/>
      <c r="G16" s="21">
        <v>584.3</v>
      </c>
      <c r="H16" s="21">
        <f>H15</f>
        <v>584.3</v>
      </c>
      <c r="I16" s="21">
        <f>H16</f>
        <v>584.3</v>
      </c>
    </row>
    <row r="17" spans="1:9" ht="39.75" customHeight="1">
      <c r="A17" s="13">
        <v>7</v>
      </c>
      <c r="B17" s="23" t="s">
        <v>66</v>
      </c>
      <c r="C17" s="11">
        <v>808</v>
      </c>
      <c r="D17" s="20" t="s">
        <v>11</v>
      </c>
      <c r="E17" s="20" t="s">
        <v>76</v>
      </c>
      <c r="F17" s="20" t="s">
        <v>46</v>
      </c>
      <c r="G17" s="24">
        <v>584.3</v>
      </c>
      <c r="H17" s="21">
        <f>H16</f>
        <v>584.3</v>
      </c>
      <c r="I17" s="21">
        <f>H17</f>
        <v>584.3</v>
      </c>
    </row>
    <row r="18" spans="1:9" ht="12.75">
      <c r="A18" s="13">
        <v>8</v>
      </c>
      <c r="B18" s="23" t="s">
        <v>67</v>
      </c>
      <c r="C18" s="11">
        <v>808</v>
      </c>
      <c r="D18" s="20" t="s">
        <v>11</v>
      </c>
      <c r="E18" s="20" t="s">
        <v>76</v>
      </c>
      <c r="F18" s="20" t="s">
        <v>48</v>
      </c>
      <c r="G18" s="24">
        <v>584.3</v>
      </c>
      <c r="H18" s="21">
        <f>H17</f>
        <v>584.3</v>
      </c>
      <c r="I18" s="24">
        <f>H13</f>
        <v>584.3</v>
      </c>
    </row>
    <row r="19" spans="1:9" ht="27" customHeight="1">
      <c r="A19" s="13">
        <v>9</v>
      </c>
      <c r="B19" s="17" t="s">
        <v>20</v>
      </c>
      <c r="C19" s="18">
        <v>808</v>
      </c>
      <c r="D19" s="19" t="s">
        <v>13</v>
      </c>
      <c r="E19" s="20" t="s">
        <v>10</v>
      </c>
      <c r="F19" s="20" t="s">
        <v>10</v>
      </c>
      <c r="G19" s="21">
        <f>G20+G34+G41</f>
        <v>1741.8999999999996</v>
      </c>
      <c r="H19" s="21">
        <f>H20+H34+H41</f>
        <v>1537.7</v>
      </c>
      <c r="I19" s="21">
        <f>I20+I34+I41</f>
        <v>1537.7</v>
      </c>
    </row>
    <row r="20" spans="1:9" ht="26.25" customHeight="1">
      <c r="A20" s="13">
        <v>10</v>
      </c>
      <c r="B20" s="23" t="s">
        <v>68</v>
      </c>
      <c r="C20" s="18">
        <v>808</v>
      </c>
      <c r="D20" s="19" t="s">
        <v>13</v>
      </c>
      <c r="E20" s="20" t="s">
        <v>78</v>
      </c>
      <c r="F20" s="20"/>
      <c r="G20" s="21">
        <f>G22</f>
        <v>1719.7999999999997</v>
      </c>
      <c r="H20" s="21">
        <f>H22</f>
        <v>1515.8</v>
      </c>
      <c r="I20" s="21">
        <f>I22</f>
        <v>1515.8</v>
      </c>
    </row>
    <row r="21" spans="1:9" ht="14.25" customHeight="1">
      <c r="A21" s="13">
        <v>11</v>
      </c>
      <c r="B21" s="23" t="s">
        <v>53</v>
      </c>
      <c r="C21" s="18">
        <v>808</v>
      </c>
      <c r="D21" s="19" t="s">
        <v>13</v>
      </c>
      <c r="E21" s="20" t="s">
        <v>77</v>
      </c>
      <c r="F21" s="20"/>
      <c r="G21" s="21">
        <f>G22</f>
        <v>1719.7999999999997</v>
      </c>
      <c r="H21" s="21">
        <f>H22</f>
        <v>1515.8</v>
      </c>
      <c r="I21" s="21">
        <f>I22</f>
        <v>1515.8</v>
      </c>
    </row>
    <row r="22" spans="1:9" ht="25.5">
      <c r="A22" s="13">
        <v>12</v>
      </c>
      <c r="B22" s="23" t="s">
        <v>21</v>
      </c>
      <c r="C22" s="11">
        <v>808</v>
      </c>
      <c r="D22" s="20" t="s">
        <v>13</v>
      </c>
      <c r="E22" s="20" t="s">
        <v>79</v>
      </c>
      <c r="F22" s="20" t="s">
        <v>10</v>
      </c>
      <c r="G22" s="21">
        <f>G23+G25+G27+G29</f>
        <v>1719.7999999999997</v>
      </c>
      <c r="H22" s="21">
        <f>H23+H25</f>
        <v>1515.8</v>
      </c>
      <c r="I22" s="21">
        <f>I23+I25</f>
        <v>1515.8</v>
      </c>
    </row>
    <row r="23" spans="1:9" ht="38.25">
      <c r="A23" s="13">
        <v>13</v>
      </c>
      <c r="B23" s="23" t="s">
        <v>66</v>
      </c>
      <c r="C23" s="11">
        <v>808</v>
      </c>
      <c r="D23" s="20" t="s">
        <v>13</v>
      </c>
      <c r="E23" s="20" t="s">
        <v>79</v>
      </c>
      <c r="F23" s="20" t="s">
        <v>46</v>
      </c>
      <c r="G23" s="21">
        <v>1311.3</v>
      </c>
      <c r="H23" s="21">
        <v>1306.5</v>
      </c>
      <c r="I23" s="21">
        <f>H23</f>
        <v>1306.5</v>
      </c>
    </row>
    <row r="24" spans="1:9" ht="12.75">
      <c r="A24" s="13">
        <v>14</v>
      </c>
      <c r="B24" s="23" t="s">
        <v>49</v>
      </c>
      <c r="C24" s="11">
        <v>808</v>
      </c>
      <c r="D24" s="20" t="s">
        <v>13</v>
      </c>
      <c r="E24" s="20" t="s">
        <v>79</v>
      </c>
      <c r="F24" s="20" t="s">
        <v>48</v>
      </c>
      <c r="G24" s="21">
        <v>1311.3</v>
      </c>
      <c r="H24" s="21">
        <f>H23</f>
        <v>1306.5</v>
      </c>
      <c r="I24" s="21">
        <f>H23</f>
        <v>1306.5</v>
      </c>
    </row>
    <row r="25" spans="1:9" ht="12.75">
      <c r="A25" s="13">
        <v>15</v>
      </c>
      <c r="B25" s="23" t="s">
        <v>90</v>
      </c>
      <c r="C25" s="11">
        <v>808</v>
      </c>
      <c r="D25" s="20" t="s">
        <v>13</v>
      </c>
      <c r="E25" s="20" t="s">
        <v>79</v>
      </c>
      <c r="F25" s="20" t="s">
        <v>50</v>
      </c>
      <c r="G25" s="24">
        <v>307.9</v>
      </c>
      <c r="H25" s="24">
        <v>209.3</v>
      </c>
      <c r="I25" s="24">
        <v>209.3</v>
      </c>
    </row>
    <row r="26" spans="1:9" ht="15" customHeight="1">
      <c r="A26" s="13">
        <v>16</v>
      </c>
      <c r="B26" s="23" t="s">
        <v>51</v>
      </c>
      <c r="C26" s="11">
        <v>808</v>
      </c>
      <c r="D26" s="20" t="s">
        <v>13</v>
      </c>
      <c r="E26" s="20" t="s">
        <v>79</v>
      </c>
      <c r="F26" s="20" t="s">
        <v>52</v>
      </c>
      <c r="G26" s="24">
        <v>307.9</v>
      </c>
      <c r="H26" s="24">
        <v>209.3</v>
      </c>
      <c r="I26" s="24">
        <v>209.3</v>
      </c>
    </row>
    <row r="27" spans="1:9" ht="12.75">
      <c r="A27" s="13">
        <v>17</v>
      </c>
      <c r="B27" s="23" t="s">
        <v>55</v>
      </c>
      <c r="C27" s="11">
        <v>808</v>
      </c>
      <c r="D27" s="20" t="s">
        <v>13</v>
      </c>
      <c r="E27" s="20" t="s">
        <v>79</v>
      </c>
      <c r="F27" s="20" t="s">
        <v>56</v>
      </c>
      <c r="G27" s="24">
        <v>0.6</v>
      </c>
      <c r="H27" s="24">
        <v>0</v>
      </c>
      <c r="I27" s="24">
        <v>0</v>
      </c>
    </row>
    <row r="28" spans="1:9" ht="12.75">
      <c r="A28" s="13">
        <v>18</v>
      </c>
      <c r="B28" s="23" t="s">
        <v>143</v>
      </c>
      <c r="C28" s="11">
        <v>808</v>
      </c>
      <c r="D28" s="20" t="s">
        <v>13</v>
      </c>
      <c r="E28" s="20" t="s">
        <v>79</v>
      </c>
      <c r="F28" s="20" t="s">
        <v>142</v>
      </c>
      <c r="G28" s="24">
        <v>0.6</v>
      </c>
      <c r="H28" s="24">
        <v>0</v>
      </c>
      <c r="I28" s="24">
        <v>0</v>
      </c>
    </row>
    <row r="29" spans="1:9" ht="25.5">
      <c r="A29" s="13">
        <v>19</v>
      </c>
      <c r="B29" s="23" t="s">
        <v>69</v>
      </c>
      <c r="C29" s="11">
        <v>808</v>
      </c>
      <c r="D29" s="20" t="s">
        <v>13</v>
      </c>
      <c r="E29" s="20" t="s">
        <v>78</v>
      </c>
      <c r="F29" s="20"/>
      <c r="G29" s="24">
        <v>100</v>
      </c>
      <c r="H29" s="24">
        <v>0</v>
      </c>
      <c r="I29" s="24">
        <v>0</v>
      </c>
    </row>
    <row r="30" spans="1:9" ht="15.75" customHeight="1">
      <c r="A30" s="13">
        <v>20</v>
      </c>
      <c r="B30" s="23" t="s">
        <v>53</v>
      </c>
      <c r="C30" s="11">
        <v>808</v>
      </c>
      <c r="D30" s="20" t="s">
        <v>13</v>
      </c>
      <c r="E30" s="20" t="s">
        <v>77</v>
      </c>
      <c r="F30" s="20"/>
      <c r="G30" s="24">
        <v>100</v>
      </c>
      <c r="H30" s="24">
        <v>0</v>
      </c>
      <c r="I30" s="24">
        <v>0</v>
      </c>
    </row>
    <row r="31" spans="1:9" ht="38.25">
      <c r="A31" s="13">
        <v>21</v>
      </c>
      <c r="B31" s="23" t="s">
        <v>145</v>
      </c>
      <c r="C31" s="11">
        <v>808</v>
      </c>
      <c r="D31" s="20" t="s">
        <v>13</v>
      </c>
      <c r="E31" s="20" t="s">
        <v>144</v>
      </c>
      <c r="F31" s="20"/>
      <c r="G31" s="24">
        <v>100</v>
      </c>
      <c r="H31" s="24">
        <v>0</v>
      </c>
      <c r="I31" s="24">
        <v>0</v>
      </c>
    </row>
    <row r="32" spans="1:9" ht="12.75">
      <c r="A32" s="13">
        <v>22</v>
      </c>
      <c r="B32" s="23" t="s">
        <v>90</v>
      </c>
      <c r="C32" s="11">
        <v>808</v>
      </c>
      <c r="D32" s="20" t="s">
        <v>13</v>
      </c>
      <c r="E32" s="20" t="s">
        <v>144</v>
      </c>
      <c r="F32" s="20" t="s">
        <v>50</v>
      </c>
      <c r="G32" s="24">
        <v>100</v>
      </c>
      <c r="H32" s="24">
        <v>0</v>
      </c>
      <c r="I32" s="24">
        <v>0</v>
      </c>
    </row>
    <row r="33" spans="1:9" ht="15" customHeight="1">
      <c r="A33" s="13">
        <v>23</v>
      </c>
      <c r="B33" s="23" t="s">
        <v>51</v>
      </c>
      <c r="C33" s="11">
        <v>808</v>
      </c>
      <c r="D33" s="20" t="s">
        <v>13</v>
      </c>
      <c r="E33" s="20" t="s">
        <v>144</v>
      </c>
      <c r="F33" s="20" t="s">
        <v>52</v>
      </c>
      <c r="G33" s="24">
        <v>100</v>
      </c>
      <c r="H33" s="24">
        <v>0</v>
      </c>
      <c r="I33" s="24">
        <v>0</v>
      </c>
    </row>
    <row r="34" spans="1:9" ht="25.5">
      <c r="A34" s="13">
        <v>24</v>
      </c>
      <c r="B34" s="23" t="s">
        <v>69</v>
      </c>
      <c r="C34" s="18">
        <v>808</v>
      </c>
      <c r="D34" s="19" t="s">
        <v>13</v>
      </c>
      <c r="E34" s="20" t="s">
        <v>78</v>
      </c>
      <c r="F34" s="20"/>
      <c r="G34" s="21">
        <v>2.1</v>
      </c>
      <c r="H34" s="21">
        <v>1.9</v>
      </c>
      <c r="I34" s="21">
        <v>1.9</v>
      </c>
    </row>
    <row r="35" spans="1:9" ht="38.25">
      <c r="A35" s="13">
        <v>25</v>
      </c>
      <c r="B35" s="23" t="s">
        <v>91</v>
      </c>
      <c r="C35" s="11">
        <v>808</v>
      </c>
      <c r="D35" s="20" t="s">
        <v>13</v>
      </c>
      <c r="E35" s="20" t="s">
        <v>80</v>
      </c>
      <c r="F35" s="20"/>
      <c r="G35" s="21">
        <v>2.1</v>
      </c>
      <c r="H35" s="21">
        <v>0</v>
      </c>
      <c r="I35" s="21">
        <v>0</v>
      </c>
    </row>
    <row r="36" spans="1:9" ht="12.75" customHeight="1">
      <c r="A36" s="13">
        <v>26</v>
      </c>
      <c r="B36" s="23" t="s">
        <v>53</v>
      </c>
      <c r="C36" s="18">
        <v>808</v>
      </c>
      <c r="D36" s="19" t="s">
        <v>13</v>
      </c>
      <c r="E36" s="20" t="s">
        <v>77</v>
      </c>
      <c r="F36" s="20"/>
      <c r="G36" s="21">
        <v>2.1</v>
      </c>
      <c r="H36" s="21">
        <v>1.9</v>
      </c>
      <c r="I36" s="21">
        <v>1.9</v>
      </c>
    </row>
    <row r="37" spans="1:9" ht="38.25">
      <c r="A37" s="13">
        <v>27</v>
      </c>
      <c r="B37" s="23" t="s">
        <v>66</v>
      </c>
      <c r="C37" s="11">
        <v>808</v>
      </c>
      <c r="D37" s="20" t="s">
        <v>13</v>
      </c>
      <c r="E37" s="20" t="s">
        <v>80</v>
      </c>
      <c r="F37" s="20" t="s">
        <v>46</v>
      </c>
      <c r="G37" s="24">
        <v>1.6</v>
      </c>
      <c r="H37" s="21">
        <v>0</v>
      </c>
      <c r="I37" s="21">
        <v>0</v>
      </c>
    </row>
    <row r="38" spans="1:9" ht="12.75">
      <c r="A38" s="13">
        <v>28</v>
      </c>
      <c r="B38" s="23" t="s">
        <v>49</v>
      </c>
      <c r="C38" s="11">
        <v>808</v>
      </c>
      <c r="D38" s="20" t="s">
        <v>13</v>
      </c>
      <c r="E38" s="20" t="s">
        <v>80</v>
      </c>
      <c r="F38" s="20" t="s">
        <v>48</v>
      </c>
      <c r="G38" s="24">
        <v>1.6</v>
      </c>
      <c r="H38" s="21">
        <v>0</v>
      </c>
      <c r="I38" s="21">
        <v>0</v>
      </c>
    </row>
    <row r="39" spans="1:9" ht="12.75" customHeight="1">
      <c r="A39" s="13">
        <v>29</v>
      </c>
      <c r="B39" s="23" t="s">
        <v>90</v>
      </c>
      <c r="C39" s="11">
        <v>808</v>
      </c>
      <c r="D39" s="20" t="s">
        <v>13</v>
      </c>
      <c r="E39" s="20" t="s">
        <v>80</v>
      </c>
      <c r="F39" s="20" t="s">
        <v>50</v>
      </c>
      <c r="G39" s="24">
        <v>0.5</v>
      </c>
      <c r="H39" s="24">
        <v>1.9</v>
      </c>
      <c r="I39" s="24">
        <v>1.9</v>
      </c>
    </row>
    <row r="40" spans="1:9" ht="13.5" customHeight="1">
      <c r="A40" s="13">
        <v>30</v>
      </c>
      <c r="B40" s="23" t="s">
        <v>51</v>
      </c>
      <c r="C40" s="11">
        <v>808</v>
      </c>
      <c r="D40" s="20" t="s">
        <v>13</v>
      </c>
      <c r="E40" s="20" t="s">
        <v>80</v>
      </c>
      <c r="F40" s="20" t="s">
        <v>52</v>
      </c>
      <c r="G40" s="24">
        <v>0.5</v>
      </c>
      <c r="H40" s="24">
        <v>1.9</v>
      </c>
      <c r="I40" s="24">
        <v>1.9</v>
      </c>
    </row>
    <row r="41" spans="1:9" ht="25.5">
      <c r="A41" s="13">
        <v>31</v>
      </c>
      <c r="B41" s="23" t="s">
        <v>69</v>
      </c>
      <c r="C41" s="11">
        <v>808</v>
      </c>
      <c r="D41" s="20" t="s">
        <v>13</v>
      </c>
      <c r="E41" s="20" t="s">
        <v>78</v>
      </c>
      <c r="F41" s="20"/>
      <c r="G41" s="21">
        <v>20</v>
      </c>
      <c r="H41" s="21">
        <v>20</v>
      </c>
      <c r="I41" s="21">
        <v>20</v>
      </c>
    </row>
    <row r="42" spans="1:9" ht="14.25" customHeight="1">
      <c r="A42" s="13">
        <v>32</v>
      </c>
      <c r="B42" s="23" t="s">
        <v>53</v>
      </c>
      <c r="C42" s="11">
        <v>808</v>
      </c>
      <c r="D42" s="20" t="s">
        <v>13</v>
      </c>
      <c r="E42" s="20" t="s">
        <v>77</v>
      </c>
      <c r="F42" s="20"/>
      <c r="G42" s="21">
        <v>20</v>
      </c>
      <c r="H42" s="21">
        <v>20</v>
      </c>
      <c r="I42" s="21">
        <v>20</v>
      </c>
    </row>
    <row r="43" spans="1:9" ht="38.25">
      <c r="A43" s="13">
        <v>33</v>
      </c>
      <c r="B43" s="23" t="s">
        <v>115</v>
      </c>
      <c r="C43" s="11">
        <v>808</v>
      </c>
      <c r="D43" s="20" t="s">
        <v>13</v>
      </c>
      <c r="E43" s="20" t="s">
        <v>92</v>
      </c>
      <c r="F43" s="20"/>
      <c r="G43" s="21">
        <v>20</v>
      </c>
      <c r="H43" s="21">
        <v>20</v>
      </c>
      <c r="I43" s="21">
        <v>20</v>
      </c>
    </row>
    <row r="44" spans="1:9" ht="12.75">
      <c r="A44" s="13">
        <v>34</v>
      </c>
      <c r="B44" s="23" t="s">
        <v>90</v>
      </c>
      <c r="C44" s="11">
        <v>808</v>
      </c>
      <c r="D44" s="20" t="s">
        <v>13</v>
      </c>
      <c r="E44" s="20" t="s">
        <v>92</v>
      </c>
      <c r="F44" s="20" t="s">
        <v>50</v>
      </c>
      <c r="G44" s="24">
        <v>20</v>
      </c>
      <c r="H44" s="24">
        <v>20</v>
      </c>
      <c r="I44" s="24">
        <v>20</v>
      </c>
    </row>
    <row r="45" spans="1:9" ht="13.5" customHeight="1">
      <c r="A45" s="13">
        <v>35</v>
      </c>
      <c r="B45" s="23" t="s">
        <v>51</v>
      </c>
      <c r="C45" s="11">
        <v>808</v>
      </c>
      <c r="D45" s="20" t="s">
        <v>13</v>
      </c>
      <c r="E45" s="20" t="s">
        <v>92</v>
      </c>
      <c r="F45" s="20" t="s">
        <v>52</v>
      </c>
      <c r="G45" s="24">
        <v>20</v>
      </c>
      <c r="H45" s="24">
        <v>20</v>
      </c>
      <c r="I45" s="24">
        <v>20</v>
      </c>
    </row>
    <row r="46" spans="1:9" ht="25.5">
      <c r="A46" s="13">
        <v>36</v>
      </c>
      <c r="B46" s="23" t="s">
        <v>68</v>
      </c>
      <c r="C46" s="11">
        <v>808</v>
      </c>
      <c r="D46" s="20" t="s">
        <v>94</v>
      </c>
      <c r="E46" s="20" t="s">
        <v>78</v>
      </c>
      <c r="F46" s="20"/>
      <c r="G46" s="21">
        <v>0.2</v>
      </c>
      <c r="H46" s="21">
        <v>0</v>
      </c>
      <c r="I46" s="21">
        <v>0</v>
      </c>
    </row>
    <row r="47" spans="1:9" ht="12.75" customHeight="1">
      <c r="A47" s="13">
        <v>37</v>
      </c>
      <c r="B47" s="23" t="s">
        <v>53</v>
      </c>
      <c r="C47" s="11">
        <v>808</v>
      </c>
      <c r="D47" s="20" t="s">
        <v>94</v>
      </c>
      <c r="E47" s="20" t="s">
        <v>77</v>
      </c>
      <c r="F47" s="20"/>
      <c r="G47" s="21">
        <v>0.2</v>
      </c>
      <c r="H47" s="21">
        <v>0</v>
      </c>
      <c r="I47" s="21">
        <v>0</v>
      </c>
    </row>
    <row r="48" spans="1:9" ht="38.25">
      <c r="A48" s="13">
        <v>38</v>
      </c>
      <c r="B48" s="23" t="s">
        <v>96</v>
      </c>
      <c r="C48" s="11">
        <v>808</v>
      </c>
      <c r="D48" s="20" t="s">
        <v>94</v>
      </c>
      <c r="E48" s="20" t="s">
        <v>95</v>
      </c>
      <c r="F48" s="20"/>
      <c r="G48" s="21">
        <v>0.2</v>
      </c>
      <c r="H48" s="21">
        <v>0</v>
      </c>
      <c r="I48" s="21">
        <v>0</v>
      </c>
    </row>
    <row r="49" spans="1:9" ht="12.75">
      <c r="A49" s="13">
        <v>39</v>
      </c>
      <c r="B49" s="23" t="s">
        <v>65</v>
      </c>
      <c r="C49" s="11">
        <v>808</v>
      </c>
      <c r="D49" s="20" t="s">
        <v>94</v>
      </c>
      <c r="E49" s="20" t="s">
        <v>95</v>
      </c>
      <c r="F49" s="20" t="s">
        <v>63</v>
      </c>
      <c r="G49" s="24">
        <v>0.2</v>
      </c>
      <c r="H49" s="24">
        <v>0</v>
      </c>
      <c r="I49" s="24">
        <v>0</v>
      </c>
    </row>
    <row r="50" spans="1:9" ht="12.75">
      <c r="A50" s="13">
        <v>40</v>
      </c>
      <c r="B50" s="23" t="s">
        <v>72</v>
      </c>
      <c r="C50" s="11">
        <v>808</v>
      </c>
      <c r="D50" s="20" t="s">
        <v>94</v>
      </c>
      <c r="E50" s="20" t="s">
        <v>95</v>
      </c>
      <c r="F50" s="20" t="s">
        <v>64</v>
      </c>
      <c r="G50" s="24">
        <v>0.2</v>
      </c>
      <c r="H50" s="24">
        <v>0</v>
      </c>
      <c r="I50" s="24">
        <v>0</v>
      </c>
    </row>
    <row r="51" spans="1:9" ht="12.75">
      <c r="A51" s="13">
        <v>41</v>
      </c>
      <c r="B51" s="23" t="s">
        <v>41</v>
      </c>
      <c r="C51" s="11">
        <v>808</v>
      </c>
      <c r="D51" s="20" t="s">
        <v>42</v>
      </c>
      <c r="E51" s="20"/>
      <c r="F51" s="20"/>
      <c r="G51" s="21">
        <v>5</v>
      </c>
      <c r="H51" s="21">
        <v>5</v>
      </c>
      <c r="I51" s="21">
        <v>5</v>
      </c>
    </row>
    <row r="52" spans="1:9" ht="25.5">
      <c r="A52" s="13">
        <v>42</v>
      </c>
      <c r="B52" s="23" t="s">
        <v>68</v>
      </c>
      <c r="C52" s="11">
        <v>808</v>
      </c>
      <c r="D52" s="20" t="s">
        <v>42</v>
      </c>
      <c r="E52" s="20" t="s">
        <v>78</v>
      </c>
      <c r="F52" s="20"/>
      <c r="G52" s="21">
        <v>5</v>
      </c>
      <c r="H52" s="21">
        <v>5</v>
      </c>
      <c r="I52" s="21">
        <v>5</v>
      </c>
    </row>
    <row r="53" spans="1:9" ht="12.75" customHeight="1">
      <c r="A53" s="13">
        <v>43</v>
      </c>
      <c r="B53" s="23" t="s">
        <v>53</v>
      </c>
      <c r="C53" s="11">
        <v>808</v>
      </c>
      <c r="D53" s="20" t="s">
        <v>42</v>
      </c>
      <c r="E53" s="20" t="s">
        <v>77</v>
      </c>
      <c r="F53" s="20"/>
      <c r="G53" s="24">
        <v>5</v>
      </c>
      <c r="H53" s="24">
        <v>5</v>
      </c>
      <c r="I53" s="24">
        <v>5</v>
      </c>
    </row>
    <row r="54" spans="1:9" ht="25.5">
      <c r="A54" s="13">
        <v>44</v>
      </c>
      <c r="B54" s="23" t="s">
        <v>54</v>
      </c>
      <c r="C54" s="11">
        <v>808</v>
      </c>
      <c r="D54" s="20" t="s">
        <v>42</v>
      </c>
      <c r="E54" s="20" t="s">
        <v>81</v>
      </c>
      <c r="F54" s="20"/>
      <c r="G54" s="24">
        <v>5</v>
      </c>
      <c r="H54" s="24">
        <v>5</v>
      </c>
      <c r="I54" s="24">
        <v>5</v>
      </c>
    </row>
    <row r="55" spans="1:9" ht="12.75">
      <c r="A55" s="13">
        <v>45</v>
      </c>
      <c r="B55" s="23" t="s">
        <v>55</v>
      </c>
      <c r="C55" s="11">
        <v>808</v>
      </c>
      <c r="D55" s="20" t="s">
        <v>42</v>
      </c>
      <c r="E55" s="20" t="s">
        <v>81</v>
      </c>
      <c r="F55" s="20" t="s">
        <v>56</v>
      </c>
      <c r="G55" s="24">
        <v>5</v>
      </c>
      <c r="H55" s="24">
        <v>5</v>
      </c>
      <c r="I55" s="24">
        <v>5</v>
      </c>
    </row>
    <row r="56" spans="1:9" ht="12.75">
      <c r="A56" s="13">
        <v>46</v>
      </c>
      <c r="B56" s="23" t="s">
        <v>57</v>
      </c>
      <c r="C56" s="11">
        <v>808</v>
      </c>
      <c r="D56" s="20" t="s">
        <v>42</v>
      </c>
      <c r="E56" s="20" t="s">
        <v>81</v>
      </c>
      <c r="F56" s="20" t="s">
        <v>58</v>
      </c>
      <c r="G56" s="24">
        <v>5</v>
      </c>
      <c r="H56" s="24">
        <v>5</v>
      </c>
      <c r="I56" s="24">
        <v>5</v>
      </c>
    </row>
    <row r="57" spans="1:9" ht="12.75">
      <c r="A57" s="13">
        <v>47</v>
      </c>
      <c r="B57" s="17" t="s">
        <v>22</v>
      </c>
      <c r="C57" s="18">
        <v>808</v>
      </c>
      <c r="D57" s="19" t="s">
        <v>23</v>
      </c>
      <c r="E57" s="20" t="s">
        <v>10</v>
      </c>
      <c r="F57" s="20" t="s">
        <v>10</v>
      </c>
      <c r="G57" s="21">
        <f>G62+G64</f>
        <v>65.8</v>
      </c>
      <c r="H57" s="21">
        <f>H62+H64</f>
        <v>61.6</v>
      </c>
      <c r="I57" s="21">
        <f>I62+I64</f>
        <v>64.6</v>
      </c>
    </row>
    <row r="58" spans="1:9" ht="12.75">
      <c r="A58" s="13">
        <v>48</v>
      </c>
      <c r="B58" s="23" t="s">
        <v>24</v>
      </c>
      <c r="C58" s="11">
        <v>808</v>
      </c>
      <c r="D58" s="20" t="s">
        <v>25</v>
      </c>
      <c r="E58" s="20"/>
      <c r="F58" s="20"/>
      <c r="G58" s="21">
        <f>G57</f>
        <v>65.8</v>
      </c>
      <c r="H58" s="21">
        <f>H57</f>
        <v>61.6</v>
      </c>
      <c r="I58" s="21">
        <f>I57</f>
        <v>64.6</v>
      </c>
    </row>
    <row r="59" spans="1:9" ht="25.5">
      <c r="A59" s="13">
        <v>49</v>
      </c>
      <c r="B59" s="23" t="s">
        <v>68</v>
      </c>
      <c r="C59" s="11">
        <v>808</v>
      </c>
      <c r="D59" s="20" t="s">
        <v>25</v>
      </c>
      <c r="E59" s="20" t="s">
        <v>78</v>
      </c>
      <c r="F59" s="20"/>
      <c r="G59" s="21">
        <f>G57</f>
        <v>65.8</v>
      </c>
      <c r="H59" s="21">
        <f>H57</f>
        <v>61.6</v>
      </c>
      <c r="I59" s="21">
        <f>I57</f>
        <v>64.6</v>
      </c>
    </row>
    <row r="60" spans="1:9" ht="14.25" customHeight="1">
      <c r="A60" s="13">
        <v>50</v>
      </c>
      <c r="B60" s="23" t="s">
        <v>53</v>
      </c>
      <c r="C60" s="11">
        <v>808</v>
      </c>
      <c r="D60" s="20" t="s">
        <v>25</v>
      </c>
      <c r="E60" s="20" t="s">
        <v>77</v>
      </c>
      <c r="F60" s="20" t="s">
        <v>10</v>
      </c>
      <c r="G60" s="24">
        <f>G57</f>
        <v>65.8</v>
      </c>
      <c r="H60" s="24">
        <f>H57</f>
        <v>61.6</v>
      </c>
      <c r="I60" s="24">
        <f>I57</f>
        <v>64.6</v>
      </c>
    </row>
    <row r="61" spans="1:9" ht="39" customHeight="1">
      <c r="A61" s="13">
        <v>51</v>
      </c>
      <c r="B61" s="23" t="s">
        <v>74</v>
      </c>
      <c r="C61" s="11">
        <v>808</v>
      </c>
      <c r="D61" s="20" t="s">
        <v>25</v>
      </c>
      <c r="E61" s="20" t="s">
        <v>82</v>
      </c>
      <c r="F61" s="20" t="s">
        <v>10</v>
      </c>
      <c r="G61" s="24">
        <f>G64+G63</f>
        <v>65.8</v>
      </c>
      <c r="H61" s="24">
        <f>H57</f>
        <v>61.6</v>
      </c>
      <c r="I61" s="24">
        <f>I57</f>
        <v>64.6</v>
      </c>
    </row>
    <row r="62" spans="1:9" ht="38.25">
      <c r="A62" s="13">
        <v>52</v>
      </c>
      <c r="B62" s="23" t="s">
        <v>66</v>
      </c>
      <c r="C62" s="11">
        <v>808</v>
      </c>
      <c r="D62" s="20" t="s">
        <v>25</v>
      </c>
      <c r="E62" s="20" t="s">
        <v>82</v>
      </c>
      <c r="F62" s="20" t="s">
        <v>46</v>
      </c>
      <c r="G62" s="24">
        <v>52.8</v>
      </c>
      <c r="H62" s="24">
        <v>50.1</v>
      </c>
      <c r="I62" s="24">
        <v>50.1</v>
      </c>
    </row>
    <row r="63" spans="1:9" ht="12.75">
      <c r="A63" s="13">
        <v>53</v>
      </c>
      <c r="B63" s="23" t="s">
        <v>49</v>
      </c>
      <c r="C63" s="11">
        <v>808</v>
      </c>
      <c r="D63" s="20" t="s">
        <v>25</v>
      </c>
      <c r="E63" s="20" t="s">
        <v>82</v>
      </c>
      <c r="F63" s="20" t="s">
        <v>48</v>
      </c>
      <c r="G63" s="24">
        <v>52.8</v>
      </c>
      <c r="H63" s="24">
        <v>50.1</v>
      </c>
      <c r="I63" s="24">
        <v>50.1</v>
      </c>
    </row>
    <row r="64" spans="1:9" ht="12.75">
      <c r="A64" s="13">
        <v>54</v>
      </c>
      <c r="B64" s="23" t="s">
        <v>90</v>
      </c>
      <c r="C64" s="11">
        <v>808</v>
      </c>
      <c r="D64" s="20" t="s">
        <v>25</v>
      </c>
      <c r="E64" s="20" t="s">
        <v>82</v>
      </c>
      <c r="F64" s="20" t="s">
        <v>50</v>
      </c>
      <c r="G64" s="24">
        <v>13</v>
      </c>
      <c r="H64" s="24">
        <v>11.5</v>
      </c>
      <c r="I64" s="24">
        <v>14.5</v>
      </c>
    </row>
    <row r="65" spans="1:9" ht="12.75" customHeight="1">
      <c r="A65" s="13">
        <v>55</v>
      </c>
      <c r="B65" s="23" t="s">
        <v>51</v>
      </c>
      <c r="C65" s="11">
        <v>808</v>
      </c>
      <c r="D65" s="20" t="s">
        <v>25</v>
      </c>
      <c r="E65" s="20" t="s">
        <v>82</v>
      </c>
      <c r="F65" s="20" t="s">
        <v>52</v>
      </c>
      <c r="G65" s="24">
        <v>13</v>
      </c>
      <c r="H65" s="24">
        <v>11.5</v>
      </c>
      <c r="I65" s="24">
        <v>14.5</v>
      </c>
    </row>
    <row r="66" spans="1:9" s="26" customFormat="1" ht="12.75">
      <c r="A66" s="13">
        <v>56</v>
      </c>
      <c r="B66" s="25" t="s">
        <v>88</v>
      </c>
      <c r="C66" s="18">
        <v>808</v>
      </c>
      <c r="D66" s="19" t="s">
        <v>87</v>
      </c>
      <c r="E66" s="19"/>
      <c r="F66" s="19"/>
      <c r="G66" s="21">
        <f>G67</f>
        <v>43.800000000000004</v>
      </c>
      <c r="H66" s="21">
        <v>30</v>
      </c>
      <c r="I66" s="21">
        <v>30</v>
      </c>
    </row>
    <row r="67" spans="1:9" ht="12.75">
      <c r="A67" s="13">
        <v>57</v>
      </c>
      <c r="B67" s="27" t="s">
        <v>89</v>
      </c>
      <c r="C67" s="11">
        <v>808</v>
      </c>
      <c r="D67" s="20" t="s">
        <v>86</v>
      </c>
      <c r="E67" s="20"/>
      <c r="F67" s="20"/>
      <c r="G67" s="21">
        <f>G69+G75+G72</f>
        <v>43.800000000000004</v>
      </c>
      <c r="H67" s="21">
        <v>30</v>
      </c>
      <c r="I67" s="21">
        <v>30</v>
      </c>
    </row>
    <row r="68" spans="1:9" ht="27" customHeight="1">
      <c r="A68" s="13">
        <v>58</v>
      </c>
      <c r="B68" s="23" t="s">
        <v>116</v>
      </c>
      <c r="C68" s="11">
        <v>808</v>
      </c>
      <c r="D68" s="20" t="s">
        <v>86</v>
      </c>
      <c r="E68" s="20" t="s">
        <v>114</v>
      </c>
      <c r="F68" s="20"/>
      <c r="G68" s="21">
        <f>G69+G72+G75</f>
        <v>43.8</v>
      </c>
      <c r="H68" s="21">
        <v>30</v>
      </c>
      <c r="I68" s="21">
        <v>30</v>
      </c>
    </row>
    <row r="69" spans="1:9" ht="51.75" customHeight="1">
      <c r="A69" s="13">
        <v>59</v>
      </c>
      <c r="B69" s="23" t="s">
        <v>129</v>
      </c>
      <c r="C69" s="11">
        <v>808</v>
      </c>
      <c r="D69" s="20" t="s">
        <v>86</v>
      </c>
      <c r="E69" s="20" t="s">
        <v>128</v>
      </c>
      <c r="F69" s="20"/>
      <c r="G69" s="21">
        <v>13.2</v>
      </c>
      <c r="H69" s="21">
        <v>0</v>
      </c>
      <c r="I69" s="21">
        <v>0</v>
      </c>
    </row>
    <row r="70" spans="1:9" ht="14.25" customHeight="1">
      <c r="A70" s="13">
        <v>60</v>
      </c>
      <c r="B70" s="23" t="s">
        <v>90</v>
      </c>
      <c r="C70" s="11">
        <v>808</v>
      </c>
      <c r="D70" s="20" t="s">
        <v>86</v>
      </c>
      <c r="E70" s="20" t="s">
        <v>128</v>
      </c>
      <c r="F70" s="20" t="s">
        <v>50</v>
      </c>
      <c r="G70" s="21">
        <v>13.2</v>
      </c>
      <c r="H70" s="21">
        <v>0</v>
      </c>
      <c r="I70" s="21">
        <v>0</v>
      </c>
    </row>
    <row r="71" spans="1:9" ht="15.75" customHeight="1">
      <c r="A71" s="13">
        <v>61</v>
      </c>
      <c r="B71" s="23" t="s">
        <v>51</v>
      </c>
      <c r="C71" s="11">
        <v>808</v>
      </c>
      <c r="D71" s="20" t="s">
        <v>86</v>
      </c>
      <c r="E71" s="20" t="s">
        <v>130</v>
      </c>
      <c r="F71" s="20" t="s">
        <v>52</v>
      </c>
      <c r="G71" s="21">
        <v>13.2</v>
      </c>
      <c r="H71" s="21">
        <v>0</v>
      </c>
      <c r="I71" s="21">
        <v>0</v>
      </c>
    </row>
    <row r="72" spans="1:9" ht="51" customHeight="1">
      <c r="A72" s="13">
        <v>62</v>
      </c>
      <c r="B72" s="23" t="s">
        <v>132</v>
      </c>
      <c r="C72" s="11">
        <v>808</v>
      </c>
      <c r="D72" s="20" t="s">
        <v>86</v>
      </c>
      <c r="E72" s="20" t="s">
        <v>131</v>
      </c>
      <c r="F72" s="20"/>
      <c r="G72" s="21">
        <v>0.6</v>
      </c>
      <c r="H72" s="21">
        <v>0</v>
      </c>
      <c r="I72" s="21">
        <v>0</v>
      </c>
    </row>
    <row r="73" spans="1:9" ht="15.75" customHeight="1">
      <c r="A73" s="13">
        <v>63</v>
      </c>
      <c r="B73" s="23" t="s">
        <v>90</v>
      </c>
      <c r="C73" s="11">
        <v>808</v>
      </c>
      <c r="D73" s="20" t="s">
        <v>86</v>
      </c>
      <c r="E73" s="20" t="s">
        <v>131</v>
      </c>
      <c r="F73" s="20" t="s">
        <v>52</v>
      </c>
      <c r="G73" s="21">
        <v>0.6</v>
      </c>
      <c r="H73" s="21">
        <v>0</v>
      </c>
      <c r="I73" s="21">
        <v>0</v>
      </c>
    </row>
    <row r="74" spans="1:9" ht="13.5" customHeight="1">
      <c r="A74" s="13">
        <v>64</v>
      </c>
      <c r="B74" s="23" t="s">
        <v>51</v>
      </c>
      <c r="C74" s="11">
        <v>808</v>
      </c>
      <c r="D74" s="20" t="s">
        <v>86</v>
      </c>
      <c r="E74" s="20" t="s">
        <v>131</v>
      </c>
      <c r="F74" s="20" t="s">
        <v>133</v>
      </c>
      <c r="G74" s="21">
        <v>0.6</v>
      </c>
      <c r="H74" s="21">
        <v>0</v>
      </c>
      <c r="I74" s="21">
        <v>0</v>
      </c>
    </row>
    <row r="75" spans="1:9" ht="51">
      <c r="A75" s="13">
        <v>65</v>
      </c>
      <c r="B75" s="28" t="s">
        <v>127</v>
      </c>
      <c r="C75" s="11">
        <v>808</v>
      </c>
      <c r="D75" s="20" t="s">
        <v>86</v>
      </c>
      <c r="E75" s="20" t="s">
        <v>126</v>
      </c>
      <c r="F75" s="20"/>
      <c r="G75" s="24">
        <v>30</v>
      </c>
      <c r="H75" s="24">
        <v>30</v>
      </c>
      <c r="I75" s="24">
        <v>30</v>
      </c>
    </row>
    <row r="76" spans="1:9" ht="12.75">
      <c r="A76" s="13">
        <v>66</v>
      </c>
      <c r="B76" s="23" t="s">
        <v>90</v>
      </c>
      <c r="C76" s="11">
        <v>808</v>
      </c>
      <c r="D76" s="20" t="s">
        <v>86</v>
      </c>
      <c r="E76" s="20" t="s">
        <v>126</v>
      </c>
      <c r="F76" s="20" t="s">
        <v>50</v>
      </c>
      <c r="G76" s="24">
        <v>30</v>
      </c>
      <c r="H76" s="24">
        <v>30</v>
      </c>
      <c r="I76" s="24">
        <v>30</v>
      </c>
    </row>
    <row r="77" spans="1:9" ht="12" customHeight="1">
      <c r="A77" s="13">
        <v>67</v>
      </c>
      <c r="B77" s="23" t="s">
        <v>51</v>
      </c>
      <c r="C77" s="11">
        <v>808</v>
      </c>
      <c r="D77" s="20" t="s">
        <v>86</v>
      </c>
      <c r="E77" s="20" t="s">
        <v>126</v>
      </c>
      <c r="F77" s="20" t="s">
        <v>52</v>
      </c>
      <c r="G77" s="24">
        <v>30</v>
      </c>
      <c r="H77" s="24">
        <v>30</v>
      </c>
      <c r="I77" s="24">
        <v>30</v>
      </c>
    </row>
    <row r="78" spans="1:9" s="26" customFormat="1" ht="25.5">
      <c r="A78" s="13">
        <v>68</v>
      </c>
      <c r="B78" s="17" t="s">
        <v>102</v>
      </c>
      <c r="C78" s="18">
        <v>808</v>
      </c>
      <c r="D78" s="19" t="s">
        <v>43</v>
      </c>
      <c r="E78" s="19" t="s">
        <v>83</v>
      </c>
      <c r="F78" s="19"/>
      <c r="G78" s="21">
        <v>251.4</v>
      </c>
      <c r="H78" s="21">
        <f>H94+H86</f>
        <v>252.7</v>
      </c>
      <c r="I78" s="21">
        <f>I94+I86</f>
        <v>260.8</v>
      </c>
    </row>
    <row r="79" spans="1:9" ht="25.5">
      <c r="A79" s="13">
        <v>69</v>
      </c>
      <c r="B79" s="23" t="s">
        <v>103</v>
      </c>
      <c r="C79" s="11">
        <v>808</v>
      </c>
      <c r="D79" s="20" t="s">
        <v>43</v>
      </c>
      <c r="E79" s="20" t="s">
        <v>117</v>
      </c>
      <c r="F79" s="20"/>
      <c r="G79" s="24">
        <v>251.4</v>
      </c>
      <c r="H79" s="24">
        <f>H94+H86</f>
        <v>252.7</v>
      </c>
      <c r="I79" s="24">
        <f>I94+I86</f>
        <v>260.8</v>
      </c>
    </row>
    <row r="80" spans="1:9" ht="63.75">
      <c r="A80" s="13">
        <v>70</v>
      </c>
      <c r="B80" s="23" t="s">
        <v>135</v>
      </c>
      <c r="C80" s="11">
        <v>808</v>
      </c>
      <c r="D80" s="20" t="s">
        <v>43</v>
      </c>
      <c r="E80" s="20" t="s">
        <v>134</v>
      </c>
      <c r="F80" s="20"/>
      <c r="G80" s="24">
        <v>11.3</v>
      </c>
      <c r="H80" s="24">
        <v>0</v>
      </c>
      <c r="I80" s="24">
        <v>0</v>
      </c>
    </row>
    <row r="81" spans="1:9" ht="12.75">
      <c r="A81" s="13">
        <v>71</v>
      </c>
      <c r="B81" s="23" t="s">
        <v>90</v>
      </c>
      <c r="C81" s="11">
        <v>808</v>
      </c>
      <c r="D81" s="20" t="s">
        <v>43</v>
      </c>
      <c r="E81" s="20" t="s">
        <v>134</v>
      </c>
      <c r="F81" s="20" t="s">
        <v>50</v>
      </c>
      <c r="G81" s="24">
        <v>11.3</v>
      </c>
      <c r="H81" s="24">
        <v>0</v>
      </c>
      <c r="I81" s="24">
        <v>0</v>
      </c>
    </row>
    <row r="82" spans="1:9" ht="14.25" customHeight="1">
      <c r="A82" s="13">
        <v>72</v>
      </c>
      <c r="B82" s="23" t="s">
        <v>51</v>
      </c>
      <c r="C82" s="11">
        <v>808</v>
      </c>
      <c r="D82" s="20" t="s">
        <v>43</v>
      </c>
      <c r="E82" s="20" t="s">
        <v>134</v>
      </c>
      <c r="F82" s="20" t="s">
        <v>52</v>
      </c>
      <c r="G82" s="24">
        <v>11.3</v>
      </c>
      <c r="H82" s="24">
        <v>0</v>
      </c>
      <c r="I82" s="24">
        <v>0</v>
      </c>
    </row>
    <row r="83" spans="1:9" ht="76.5">
      <c r="A83" s="13">
        <v>73</v>
      </c>
      <c r="B83" s="23" t="s">
        <v>136</v>
      </c>
      <c r="C83" s="11">
        <v>808</v>
      </c>
      <c r="D83" s="20" t="s">
        <v>43</v>
      </c>
      <c r="E83" s="20" t="s">
        <v>137</v>
      </c>
      <c r="F83" s="20"/>
      <c r="G83" s="24">
        <v>2.5</v>
      </c>
      <c r="H83" s="24">
        <v>0</v>
      </c>
      <c r="I83" s="24">
        <v>0</v>
      </c>
    </row>
    <row r="84" spans="1:9" ht="12.75">
      <c r="A84" s="13">
        <v>74</v>
      </c>
      <c r="B84" s="23" t="s">
        <v>90</v>
      </c>
      <c r="C84" s="11">
        <v>808</v>
      </c>
      <c r="D84" s="20" t="s">
        <v>43</v>
      </c>
      <c r="E84" s="20" t="s">
        <v>137</v>
      </c>
      <c r="F84" s="20" t="s">
        <v>50</v>
      </c>
      <c r="G84" s="24">
        <v>2.5</v>
      </c>
      <c r="H84" s="24">
        <v>0</v>
      </c>
      <c r="I84" s="24">
        <v>0</v>
      </c>
    </row>
    <row r="85" spans="1:9" ht="12.75" customHeight="1">
      <c r="A85" s="13">
        <v>75</v>
      </c>
      <c r="B85" s="23" t="s">
        <v>51</v>
      </c>
      <c r="C85" s="11">
        <v>808</v>
      </c>
      <c r="D85" s="20" t="s">
        <v>43</v>
      </c>
      <c r="E85" s="20" t="s">
        <v>137</v>
      </c>
      <c r="F85" s="20" t="s">
        <v>52</v>
      </c>
      <c r="G85" s="24">
        <v>2.5</v>
      </c>
      <c r="H85" s="24">
        <v>0</v>
      </c>
      <c r="I85" s="24">
        <v>0</v>
      </c>
    </row>
    <row r="86" spans="1:9" ht="63.75">
      <c r="A86" s="13">
        <v>76</v>
      </c>
      <c r="B86" s="23" t="s">
        <v>140</v>
      </c>
      <c r="C86" s="11">
        <v>808</v>
      </c>
      <c r="D86" s="20" t="s">
        <v>43</v>
      </c>
      <c r="E86" s="20" t="s">
        <v>138</v>
      </c>
      <c r="F86" s="20"/>
      <c r="G86" s="24">
        <v>137.9</v>
      </c>
      <c r="H86" s="24">
        <v>143.4</v>
      </c>
      <c r="I86" s="24">
        <v>148.9</v>
      </c>
    </row>
    <row r="87" spans="1:9" ht="12.75">
      <c r="A87" s="13">
        <v>77</v>
      </c>
      <c r="B87" s="23" t="s">
        <v>90</v>
      </c>
      <c r="C87" s="11">
        <v>808</v>
      </c>
      <c r="D87" s="20" t="s">
        <v>43</v>
      </c>
      <c r="E87" s="20" t="s">
        <v>138</v>
      </c>
      <c r="F87" s="20" t="s">
        <v>50</v>
      </c>
      <c r="G87" s="24">
        <v>137.9</v>
      </c>
      <c r="H87" s="24">
        <v>143.4</v>
      </c>
      <c r="I87" s="24">
        <v>148.9</v>
      </c>
    </row>
    <row r="88" spans="1:9" ht="15" customHeight="1">
      <c r="A88" s="13">
        <v>78</v>
      </c>
      <c r="B88" s="23" t="s">
        <v>51</v>
      </c>
      <c r="C88" s="11">
        <v>808</v>
      </c>
      <c r="D88" s="20" t="s">
        <v>43</v>
      </c>
      <c r="E88" s="20" t="s">
        <v>138</v>
      </c>
      <c r="F88" s="20" t="s">
        <v>52</v>
      </c>
      <c r="G88" s="24">
        <v>137.9</v>
      </c>
      <c r="H88" s="24">
        <v>143.4</v>
      </c>
      <c r="I88" s="24">
        <v>148.9</v>
      </c>
    </row>
    <row r="89" spans="1:9" ht="63.75">
      <c r="A89" s="13">
        <v>79</v>
      </c>
      <c r="B89" s="23" t="s">
        <v>141</v>
      </c>
      <c r="C89" s="11">
        <v>808</v>
      </c>
      <c r="D89" s="20" t="s">
        <v>43</v>
      </c>
      <c r="E89" s="20" t="s">
        <v>139</v>
      </c>
      <c r="F89" s="20"/>
      <c r="G89" s="24">
        <v>1.6</v>
      </c>
      <c r="H89" s="24">
        <v>0</v>
      </c>
      <c r="I89" s="24">
        <v>0</v>
      </c>
    </row>
    <row r="90" spans="1:9" ht="12.75">
      <c r="A90" s="13">
        <v>80</v>
      </c>
      <c r="B90" s="23" t="s">
        <v>90</v>
      </c>
      <c r="C90" s="11">
        <v>808</v>
      </c>
      <c r="D90" s="20" t="s">
        <v>43</v>
      </c>
      <c r="E90" s="20" t="s">
        <v>139</v>
      </c>
      <c r="F90" s="20" t="s">
        <v>50</v>
      </c>
      <c r="G90" s="24">
        <v>1.6</v>
      </c>
      <c r="H90" s="24">
        <v>0</v>
      </c>
      <c r="I90" s="24">
        <v>0</v>
      </c>
    </row>
    <row r="91" spans="1:9" ht="15" customHeight="1">
      <c r="A91" s="13">
        <v>81</v>
      </c>
      <c r="B91" s="23" t="s">
        <v>51</v>
      </c>
      <c r="C91" s="11">
        <v>808</v>
      </c>
      <c r="D91" s="20" t="s">
        <v>43</v>
      </c>
      <c r="E91" s="20" t="s">
        <v>139</v>
      </c>
      <c r="F91" s="20" t="s">
        <v>52</v>
      </c>
      <c r="G91" s="24">
        <v>1.6</v>
      </c>
      <c r="H91" s="24">
        <v>0</v>
      </c>
      <c r="I91" s="24">
        <v>0</v>
      </c>
    </row>
    <row r="92" spans="1:9" ht="63.75">
      <c r="A92" s="13">
        <v>82</v>
      </c>
      <c r="B92" s="23" t="s">
        <v>110</v>
      </c>
      <c r="C92" s="11">
        <v>808</v>
      </c>
      <c r="D92" s="20" t="s">
        <v>43</v>
      </c>
      <c r="E92" s="20" t="s">
        <v>118</v>
      </c>
      <c r="F92" s="20"/>
      <c r="G92" s="24">
        <f>G94</f>
        <v>98</v>
      </c>
      <c r="H92" s="24">
        <f>H94</f>
        <v>109.3</v>
      </c>
      <c r="I92" s="24">
        <f>I94</f>
        <v>111.9</v>
      </c>
    </row>
    <row r="93" spans="1:9" ht="12.75">
      <c r="A93" s="13">
        <v>83</v>
      </c>
      <c r="B93" s="23" t="s">
        <v>90</v>
      </c>
      <c r="C93" s="11">
        <v>808</v>
      </c>
      <c r="D93" s="20" t="s">
        <v>43</v>
      </c>
      <c r="E93" s="20" t="s">
        <v>118</v>
      </c>
      <c r="F93" s="20" t="s">
        <v>50</v>
      </c>
      <c r="G93" s="24">
        <f>G94</f>
        <v>98</v>
      </c>
      <c r="H93" s="24">
        <f>H94</f>
        <v>109.3</v>
      </c>
      <c r="I93" s="24">
        <f>I94</f>
        <v>111.9</v>
      </c>
    </row>
    <row r="94" spans="1:9" ht="12.75" customHeight="1">
      <c r="A94" s="13">
        <v>84</v>
      </c>
      <c r="B94" s="23" t="s">
        <v>51</v>
      </c>
      <c r="C94" s="11">
        <v>808</v>
      </c>
      <c r="D94" s="20" t="s">
        <v>43</v>
      </c>
      <c r="E94" s="20" t="s">
        <v>118</v>
      </c>
      <c r="F94" s="20" t="s">
        <v>52</v>
      </c>
      <c r="G94" s="24">
        <v>98</v>
      </c>
      <c r="H94" s="24">
        <v>109.3</v>
      </c>
      <c r="I94" s="24">
        <v>111.9</v>
      </c>
    </row>
    <row r="95" spans="1:9" s="26" customFormat="1" ht="25.5">
      <c r="A95" s="13">
        <v>85</v>
      </c>
      <c r="B95" s="17" t="s">
        <v>68</v>
      </c>
      <c r="C95" s="18">
        <v>808</v>
      </c>
      <c r="D95" s="19" t="s">
        <v>98</v>
      </c>
      <c r="E95" s="19" t="s">
        <v>78</v>
      </c>
      <c r="F95" s="19"/>
      <c r="G95" s="21">
        <v>10</v>
      </c>
      <c r="H95" s="21">
        <v>10</v>
      </c>
      <c r="I95" s="21">
        <v>10</v>
      </c>
    </row>
    <row r="96" spans="1:9" ht="13.5" customHeight="1">
      <c r="A96" s="13">
        <v>86</v>
      </c>
      <c r="B96" s="23" t="s">
        <v>53</v>
      </c>
      <c r="C96" s="11">
        <v>808</v>
      </c>
      <c r="D96" s="20" t="s">
        <v>98</v>
      </c>
      <c r="E96" s="20" t="s">
        <v>77</v>
      </c>
      <c r="F96" s="20"/>
      <c r="G96" s="24">
        <v>10</v>
      </c>
      <c r="H96" s="24">
        <v>10</v>
      </c>
      <c r="I96" s="24">
        <v>10</v>
      </c>
    </row>
    <row r="97" spans="1:9" ht="25.5">
      <c r="A97" s="13">
        <v>87</v>
      </c>
      <c r="B97" s="23" t="s">
        <v>111</v>
      </c>
      <c r="C97" s="11">
        <v>808</v>
      </c>
      <c r="D97" s="20" t="s">
        <v>98</v>
      </c>
      <c r="E97" s="20" t="s">
        <v>93</v>
      </c>
      <c r="F97" s="20"/>
      <c r="G97" s="24">
        <v>10</v>
      </c>
      <c r="H97" s="24">
        <v>10</v>
      </c>
      <c r="I97" s="24">
        <v>10</v>
      </c>
    </row>
    <row r="98" spans="1:9" ht="12.75">
      <c r="A98" s="13">
        <v>88</v>
      </c>
      <c r="B98" s="23" t="s">
        <v>90</v>
      </c>
      <c r="C98" s="11">
        <v>808</v>
      </c>
      <c r="D98" s="20" t="s">
        <v>98</v>
      </c>
      <c r="E98" s="20" t="s">
        <v>93</v>
      </c>
      <c r="F98" s="20" t="s">
        <v>50</v>
      </c>
      <c r="G98" s="24">
        <v>10</v>
      </c>
      <c r="H98" s="24">
        <v>10</v>
      </c>
      <c r="I98" s="24">
        <v>10</v>
      </c>
    </row>
    <row r="99" spans="1:9" ht="12.75" customHeight="1">
      <c r="A99" s="13">
        <v>89</v>
      </c>
      <c r="B99" s="23" t="s">
        <v>51</v>
      </c>
      <c r="C99" s="11">
        <v>808</v>
      </c>
      <c r="D99" s="20" t="s">
        <v>98</v>
      </c>
      <c r="E99" s="20" t="s">
        <v>93</v>
      </c>
      <c r="F99" s="20" t="s">
        <v>52</v>
      </c>
      <c r="G99" s="24">
        <v>10</v>
      </c>
      <c r="H99" s="24">
        <v>10</v>
      </c>
      <c r="I99" s="24">
        <v>10</v>
      </c>
    </row>
    <row r="100" spans="1:9" ht="25.5">
      <c r="A100" s="13">
        <v>90</v>
      </c>
      <c r="B100" s="17" t="s">
        <v>102</v>
      </c>
      <c r="C100" s="18">
        <v>808</v>
      </c>
      <c r="D100" s="19" t="s">
        <v>26</v>
      </c>
      <c r="E100" s="19" t="s">
        <v>83</v>
      </c>
      <c r="F100" s="19"/>
      <c r="G100" s="21">
        <f>G102+G105+G108+G111+G116+G119+G122</f>
        <v>690.1</v>
      </c>
      <c r="H100" s="21">
        <f>H102+H105+H108+H111+H116</f>
        <v>348.3</v>
      </c>
      <c r="I100" s="21">
        <f>I102+I105+I108+I111+I116</f>
        <v>348.3</v>
      </c>
    </row>
    <row r="101" spans="1:9" ht="12.75" customHeight="1">
      <c r="A101" s="13">
        <v>91</v>
      </c>
      <c r="B101" s="23" t="s">
        <v>108</v>
      </c>
      <c r="C101" s="11">
        <v>808</v>
      </c>
      <c r="D101" s="20" t="s">
        <v>26</v>
      </c>
      <c r="E101" s="20" t="s">
        <v>119</v>
      </c>
      <c r="F101" s="20"/>
      <c r="G101" s="21">
        <f>G100</f>
        <v>690.1</v>
      </c>
      <c r="H101" s="21">
        <f>H100</f>
        <v>348.3</v>
      </c>
      <c r="I101" s="21">
        <f>I100</f>
        <v>348.3</v>
      </c>
    </row>
    <row r="102" spans="1:9" ht="38.25">
      <c r="A102" s="13">
        <v>92</v>
      </c>
      <c r="B102" s="23" t="s">
        <v>109</v>
      </c>
      <c r="C102" s="11">
        <v>808</v>
      </c>
      <c r="D102" s="20" t="s">
        <v>26</v>
      </c>
      <c r="E102" s="20" t="s">
        <v>120</v>
      </c>
      <c r="F102" s="20"/>
      <c r="G102" s="21">
        <v>260</v>
      </c>
      <c r="H102" s="21">
        <v>240</v>
      </c>
      <c r="I102" s="21">
        <v>240</v>
      </c>
    </row>
    <row r="103" spans="1:9" ht="12.75">
      <c r="A103" s="13">
        <v>93</v>
      </c>
      <c r="B103" s="23" t="s">
        <v>90</v>
      </c>
      <c r="C103" s="11">
        <v>808</v>
      </c>
      <c r="D103" s="20" t="s">
        <v>26</v>
      </c>
      <c r="E103" s="20" t="s">
        <v>120</v>
      </c>
      <c r="F103" s="20" t="s">
        <v>50</v>
      </c>
      <c r="G103" s="24">
        <v>260</v>
      </c>
      <c r="H103" s="24">
        <v>240</v>
      </c>
      <c r="I103" s="24">
        <v>240</v>
      </c>
    </row>
    <row r="104" spans="1:9" ht="14.25" customHeight="1">
      <c r="A104" s="13">
        <v>94</v>
      </c>
      <c r="B104" s="23" t="s">
        <v>51</v>
      </c>
      <c r="C104" s="11">
        <v>808</v>
      </c>
      <c r="D104" s="20" t="s">
        <v>26</v>
      </c>
      <c r="E104" s="20" t="s">
        <v>120</v>
      </c>
      <c r="F104" s="20" t="s">
        <v>52</v>
      </c>
      <c r="G104" s="24">
        <v>260</v>
      </c>
      <c r="H104" s="24">
        <v>240</v>
      </c>
      <c r="I104" s="24">
        <v>240</v>
      </c>
    </row>
    <row r="105" spans="1:9" ht="38.25">
      <c r="A105" s="13">
        <v>95</v>
      </c>
      <c r="B105" s="23" t="s">
        <v>107</v>
      </c>
      <c r="C105" s="11">
        <v>808</v>
      </c>
      <c r="D105" s="20" t="s">
        <v>26</v>
      </c>
      <c r="E105" s="20" t="s">
        <v>121</v>
      </c>
      <c r="F105" s="20"/>
      <c r="G105" s="21">
        <v>20</v>
      </c>
      <c r="H105" s="21">
        <v>20</v>
      </c>
      <c r="I105" s="21">
        <v>20</v>
      </c>
    </row>
    <row r="106" spans="1:9" ht="12.75">
      <c r="A106" s="13">
        <v>96</v>
      </c>
      <c r="B106" s="23" t="s">
        <v>90</v>
      </c>
      <c r="C106" s="11">
        <v>808</v>
      </c>
      <c r="D106" s="20" t="s">
        <v>26</v>
      </c>
      <c r="E106" s="20" t="s">
        <v>121</v>
      </c>
      <c r="F106" s="20" t="s">
        <v>50</v>
      </c>
      <c r="G106" s="24">
        <v>20</v>
      </c>
      <c r="H106" s="24">
        <v>20</v>
      </c>
      <c r="I106" s="24">
        <v>20</v>
      </c>
    </row>
    <row r="107" spans="1:9" ht="14.25" customHeight="1">
      <c r="A107" s="13">
        <v>97</v>
      </c>
      <c r="B107" s="23" t="s">
        <v>51</v>
      </c>
      <c r="C107" s="11">
        <v>808</v>
      </c>
      <c r="D107" s="20" t="s">
        <v>26</v>
      </c>
      <c r="E107" s="20" t="s">
        <v>121</v>
      </c>
      <c r="F107" s="20" t="s">
        <v>52</v>
      </c>
      <c r="G107" s="24">
        <v>20</v>
      </c>
      <c r="H107" s="24">
        <v>20</v>
      </c>
      <c r="I107" s="24">
        <v>20</v>
      </c>
    </row>
    <row r="108" spans="1:9" ht="51">
      <c r="A108" s="13">
        <v>98</v>
      </c>
      <c r="B108" s="23" t="s">
        <v>106</v>
      </c>
      <c r="C108" s="11">
        <v>808</v>
      </c>
      <c r="D108" s="20" t="s">
        <v>26</v>
      </c>
      <c r="E108" s="20" t="s">
        <v>122</v>
      </c>
      <c r="F108" s="20"/>
      <c r="G108" s="21">
        <v>38.9</v>
      </c>
      <c r="H108" s="21">
        <v>30</v>
      </c>
      <c r="I108" s="21">
        <v>30</v>
      </c>
    </row>
    <row r="109" spans="1:9" ht="12.75">
      <c r="A109" s="13">
        <v>99</v>
      </c>
      <c r="B109" s="23" t="s">
        <v>90</v>
      </c>
      <c r="C109" s="11">
        <v>808</v>
      </c>
      <c r="D109" s="20" t="s">
        <v>26</v>
      </c>
      <c r="E109" s="20" t="s">
        <v>122</v>
      </c>
      <c r="F109" s="20" t="s">
        <v>50</v>
      </c>
      <c r="G109" s="24">
        <v>38.9</v>
      </c>
      <c r="H109" s="24">
        <v>30</v>
      </c>
      <c r="I109" s="24">
        <v>30</v>
      </c>
    </row>
    <row r="110" spans="1:9" ht="13.5" customHeight="1">
      <c r="A110" s="13">
        <v>100</v>
      </c>
      <c r="B110" s="23" t="s">
        <v>51</v>
      </c>
      <c r="C110" s="11">
        <v>808</v>
      </c>
      <c r="D110" s="20" t="s">
        <v>26</v>
      </c>
      <c r="E110" s="20" t="s">
        <v>122</v>
      </c>
      <c r="F110" s="20" t="s">
        <v>52</v>
      </c>
      <c r="G110" s="24">
        <v>38.9</v>
      </c>
      <c r="H110" s="24">
        <v>30</v>
      </c>
      <c r="I110" s="24">
        <v>30</v>
      </c>
    </row>
    <row r="111" spans="1:9" ht="52.5" customHeight="1">
      <c r="A111" s="13">
        <v>101</v>
      </c>
      <c r="B111" s="23" t="s">
        <v>105</v>
      </c>
      <c r="C111" s="11">
        <v>808</v>
      </c>
      <c r="D111" s="20" t="s">
        <v>26</v>
      </c>
      <c r="E111" s="20" t="s">
        <v>123</v>
      </c>
      <c r="F111" s="20"/>
      <c r="G111" s="21">
        <f>G112+G114</f>
        <v>138.5</v>
      </c>
      <c r="H111" s="21">
        <v>55</v>
      </c>
      <c r="I111" s="21">
        <v>55</v>
      </c>
    </row>
    <row r="112" spans="1:9" ht="39" customHeight="1">
      <c r="A112" s="13">
        <v>102</v>
      </c>
      <c r="B112" s="23" t="s">
        <v>66</v>
      </c>
      <c r="C112" s="11">
        <v>808</v>
      </c>
      <c r="D112" s="20" t="s">
        <v>26</v>
      </c>
      <c r="E112" s="20" t="s">
        <v>123</v>
      </c>
      <c r="F112" s="20" t="s">
        <v>46</v>
      </c>
      <c r="G112" s="21">
        <v>30.2</v>
      </c>
      <c r="H112" s="21">
        <v>0</v>
      </c>
      <c r="I112" s="21">
        <v>0</v>
      </c>
    </row>
    <row r="113" spans="1:9" ht="15" customHeight="1">
      <c r="A113" s="13">
        <v>103</v>
      </c>
      <c r="B113" s="23" t="s">
        <v>49</v>
      </c>
      <c r="C113" s="11">
        <v>808</v>
      </c>
      <c r="D113" s="20" t="s">
        <v>26</v>
      </c>
      <c r="E113" s="20" t="s">
        <v>123</v>
      </c>
      <c r="F113" s="20" t="s">
        <v>48</v>
      </c>
      <c r="G113" s="21">
        <v>30.2</v>
      </c>
      <c r="H113" s="21">
        <v>0</v>
      </c>
      <c r="I113" s="21">
        <v>0</v>
      </c>
    </row>
    <row r="114" spans="1:9" ht="12.75">
      <c r="A114" s="13">
        <v>104</v>
      </c>
      <c r="B114" s="23" t="s">
        <v>90</v>
      </c>
      <c r="C114" s="11">
        <v>808</v>
      </c>
      <c r="D114" s="20" t="s">
        <v>26</v>
      </c>
      <c r="E114" s="20" t="s">
        <v>123</v>
      </c>
      <c r="F114" s="20" t="s">
        <v>50</v>
      </c>
      <c r="G114" s="24">
        <v>108.3</v>
      </c>
      <c r="H114" s="24">
        <v>55</v>
      </c>
      <c r="I114" s="24">
        <v>55</v>
      </c>
    </row>
    <row r="115" spans="1:9" ht="12" customHeight="1">
      <c r="A115" s="13">
        <v>105</v>
      </c>
      <c r="B115" s="23" t="s">
        <v>51</v>
      </c>
      <c r="C115" s="11">
        <v>808</v>
      </c>
      <c r="D115" s="20" t="s">
        <v>26</v>
      </c>
      <c r="E115" s="20" t="s">
        <v>123</v>
      </c>
      <c r="F115" s="20" t="s">
        <v>52</v>
      </c>
      <c r="G115" s="24">
        <v>108.3</v>
      </c>
      <c r="H115" s="24">
        <v>55</v>
      </c>
      <c r="I115" s="24">
        <v>55</v>
      </c>
    </row>
    <row r="116" spans="1:9" ht="38.25" customHeight="1">
      <c r="A116" s="13">
        <v>106</v>
      </c>
      <c r="B116" s="23" t="s">
        <v>104</v>
      </c>
      <c r="C116" s="11">
        <v>808</v>
      </c>
      <c r="D116" s="20" t="s">
        <v>26</v>
      </c>
      <c r="E116" s="20" t="s">
        <v>124</v>
      </c>
      <c r="F116" s="20"/>
      <c r="G116" s="21">
        <v>3.3</v>
      </c>
      <c r="H116" s="21">
        <v>3.3</v>
      </c>
      <c r="I116" s="21">
        <v>3.3</v>
      </c>
    </row>
    <row r="117" spans="1:9" ht="12.75">
      <c r="A117" s="13">
        <v>107</v>
      </c>
      <c r="B117" s="23" t="s">
        <v>90</v>
      </c>
      <c r="C117" s="11">
        <v>808</v>
      </c>
      <c r="D117" s="20" t="s">
        <v>26</v>
      </c>
      <c r="E117" s="20" t="s">
        <v>124</v>
      </c>
      <c r="F117" s="20" t="s">
        <v>50</v>
      </c>
      <c r="G117" s="24">
        <v>3.3</v>
      </c>
      <c r="H117" s="24">
        <v>3.3</v>
      </c>
      <c r="I117" s="24">
        <v>3.3</v>
      </c>
    </row>
    <row r="118" spans="1:9" ht="15" customHeight="1">
      <c r="A118" s="13">
        <v>108</v>
      </c>
      <c r="B118" s="23" t="s">
        <v>51</v>
      </c>
      <c r="C118" s="11">
        <v>808</v>
      </c>
      <c r="D118" s="20" t="s">
        <v>26</v>
      </c>
      <c r="E118" s="20" t="s">
        <v>124</v>
      </c>
      <c r="F118" s="20" t="s">
        <v>52</v>
      </c>
      <c r="G118" s="24">
        <v>3.3</v>
      </c>
      <c r="H118" s="24">
        <v>3.3</v>
      </c>
      <c r="I118" s="24">
        <v>3.3</v>
      </c>
    </row>
    <row r="119" spans="1:9" ht="26.25" customHeight="1">
      <c r="A119" s="13">
        <v>109</v>
      </c>
      <c r="B119" s="23" t="s">
        <v>147</v>
      </c>
      <c r="C119" s="11">
        <v>808</v>
      </c>
      <c r="D119" s="20" t="s">
        <v>26</v>
      </c>
      <c r="E119" s="20" t="s">
        <v>146</v>
      </c>
      <c r="F119" s="20"/>
      <c r="G119" s="24">
        <v>181.3</v>
      </c>
      <c r="H119" s="24">
        <v>0</v>
      </c>
      <c r="I119" s="24">
        <v>0</v>
      </c>
    </row>
    <row r="120" spans="1:9" ht="12.75">
      <c r="A120" s="13">
        <v>110</v>
      </c>
      <c r="B120" s="23" t="s">
        <v>90</v>
      </c>
      <c r="C120" s="11">
        <v>808</v>
      </c>
      <c r="D120" s="20" t="s">
        <v>26</v>
      </c>
      <c r="E120" s="20" t="s">
        <v>146</v>
      </c>
      <c r="F120" s="20" t="s">
        <v>50</v>
      </c>
      <c r="G120" s="24">
        <v>181.3</v>
      </c>
      <c r="H120" s="24">
        <v>0</v>
      </c>
      <c r="I120" s="24">
        <v>0</v>
      </c>
    </row>
    <row r="121" spans="1:9" ht="14.25" customHeight="1">
      <c r="A121" s="13">
        <v>111</v>
      </c>
      <c r="B121" s="23" t="s">
        <v>51</v>
      </c>
      <c r="C121" s="11">
        <v>808</v>
      </c>
      <c r="D121" s="20" t="s">
        <v>26</v>
      </c>
      <c r="E121" s="20" t="s">
        <v>146</v>
      </c>
      <c r="F121" s="20" t="s">
        <v>52</v>
      </c>
      <c r="G121" s="24">
        <v>181.3</v>
      </c>
      <c r="H121" s="24">
        <v>0</v>
      </c>
      <c r="I121" s="24">
        <v>0</v>
      </c>
    </row>
    <row r="122" spans="1:9" ht="25.5">
      <c r="A122" s="13">
        <v>112</v>
      </c>
      <c r="B122" s="23" t="s">
        <v>149</v>
      </c>
      <c r="C122" s="11">
        <v>808</v>
      </c>
      <c r="D122" s="20" t="s">
        <v>26</v>
      </c>
      <c r="E122" s="20" t="s">
        <v>148</v>
      </c>
      <c r="F122" s="20"/>
      <c r="G122" s="24">
        <v>48.1</v>
      </c>
      <c r="H122" s="24">
        <v>0</v>
      </c>
      <c r="I122" s="24">
        <v>0</v>
      </c>
    </row>
    <row r="123" spans="1:9" ht="12.75">
      <c r="A123" s="13">
        <v>113</v>
      </c>
      <c r="B123" s="23" t="s">
        <v>90</v>
      </c>
      <c r="C123" s="11">
        <v>808</v>
      </c>
      <c r="D123" s="20" t="s">
        <v>26</v>
      </c>
      <c r="E123" s="20" t="s">
        <v>148</v>
      </c>
      <c r="F123" s="20"/>
      <c r="G123" s="24">
        <v>48.1</v>
      </c>
      <c r="H123" s="24">
        <v>0</v>
      </c>
      <c r="I123" s="24">
        <v>0</v>
      </c>
    </row>
    <row r="124" spans="1:9" ht="14.25" customHeight="1">
      <c r="A124" s="13">
        <v>114</v>
      </c>
      <c r="B124" s="23" t="s">
        <v>51</v>
      </c>
      <c r="C124" s="11">
        <v>808</v>
      </c>
      <c r="D124" s="20" t="s">
        <v>26</v>
      </c>
      <c r="E124" s="20" t="s">
        <v>148</v>
      </c>
      <c r="F124" s="20"/>
      <c r="G124" s="24">
        <v>48.1</v>
      </c>
      <c r="H124" s="24">
        <v>0</v>
      </c>
      <c r="I124" s="24">
        <v>0</v>
      </c>
    </row>
    <row r="125" spans="1:9" ht="14.25" customHeight="1">
      <c r="A125" s="13">
        <v>115</v>
      </c>
      <c r="B125" s="17" t="s">
        <v>37</v>
      </c>
      <c r="C125" s="18">
        <v>808</v>
      </c>
      <c r="D125" s="19" t="s">
        <v>14</v>
      </c>
      <c r="E125" s="20" t="s">
        <v>10</v>
      </c>
      <c r="F125" s="20" t="s">
        <v>40</v>
      </c>
      <c r="G125" s="21">
        <f>G127</f>
        <v>2475</v>
      </c>
      <c r="H125" s="21">
        <f>H127</f>
        <v>2475</v>
      </c>
      <c r="I125" s="21">
        <f>I127</f>
        <v>2475</v>
      </c>
    </row>
    <row r="126" spans="1:9" ht="12.75">
      <c r="A126" s="13">
        <v>116</v>
      </c>
      <c r="B126" s="17" t="s">
        <v>15</v>
      </c>
      <c r="C126" s="18">
        <v>808</v>
      </c>
      <c r="D126" s="19" t="s">
        <v>16</v>
      </c>
      <c r="E126" s="20" t="s">
        <v>10</v>
      </c>
      <c r="F126" s="20" t="s">
        <v>10</v>
      </c>
      <c r="G126" s="24">
        <f>G127</f>
        <v>2475</v>
      </c>
      <c r="H126" s="24">
        <f>H127</f>
        <v>2475</v>
      </c>
      <c r="I126" s="24">
        <f>I127</f>
        <v>2475</v>
      </c>
    </row>
    <row r="127" spans="1:9" ht="25.5">
      <c r="A127" s="13">
        <v>117</v>
      </c>
      <c r="B127" s="23" t="s">
        <v>68</v>
      </c>
      <c r="C127" s="11">
        <v>808</v>
      </c>
      <c r="D127" s="20" t="s">
        <v>16</v>
      </c>
      <c r="E127" s="20" t="s">
        <v>78</v>
      </c>
      <c r="F127" s="20" t="s">
        <v>10</v>
      </c>
      <c r="G127" s="24">
        <f>G129</f>
        <v>2475</v>
      </c>
      <c r="H127" s="24">
        <f>H129</f>
        <v>2475</v>
      </c>
      <c r="I127" s="24">
        <f>I129</f>
        <v>2475</v>
      </c>
    </row>
    <row r="128" spans="1:9" ht="14.25" customHeight="1">
      <c r="A128" s="13">
        <v>118</v>
      </c>
      <c r="B128" s="23" t="s">
        <v>53</v>
      </c>
      <c r="C128" s="29">
        <v>808</v>
      </c>
      <c r="D128" s="20" t="s">
        <v>16</v>
      </c>
      <c r="E128" s="20" t="s">
        <v>77</v>
      </c>
      <c r="F128" s="20"/>
      <c r="G128" s="24">
        <v>2475</v>
      </c>
      <c r="H128" s="24">
        <v>2475</v>
      </c>
      <c r="I128" s="24">
        <v>2475</v>
      </c>
    </row>
    <row r="129" spans="1:9" ht="38.25">
      <c r="A129" s="13">
        <v>119</v>
      </c>
      <c r="B129" s="30" t="s">
        <v>125</v>
      </c>
      <c r="C129" s="29">
        <v>808</v>
      </c>
      <c r="D129" s="20" t="s">
        <v>16</v>
      </c>
      <c r="E129" s="20" t="s">
        <v>99</v>
      </c>
      <c r="F129" s="20"/>
      <c r="G129" s="24">
        <v>2475</v>
      </c>
      <c r="H129" s="24">
        <v>2475</v>
      </c>
      <c r="I129" s="24">
        <v>2475</v>
      </c>
    </row>
    <row r="130" spans="1:9" ht="12.75">
      <c r="A130" s="13">
        <v>120</v>
      </c>
      <c r="B130" s="30" t="s">
        <v>65</v>
      </c>
      <c r="C130" s="31">
        <v>808</v>
      </c>
      <c r="D130" s="20" t="s">
        <v>16</v>
      </c>
      <c r="E130" s="20" t="s">
        <v>99</v>
      </c>
      <c r="F130" s="20" t="s">
        <v>63</v>
      </c>
      <c r="G130" s="24">
        <v>2475</v>
      </c>
      <c r="H130" s="24">
        <v>2475</v>
      </c>
      <c r="I130" s="24">
        <v>2475</v>
      </c>
    </row>
    <row r="131" spans="1:9" ht="12.75">
      <c r="A131" s="13">
        <v>121</v>
      </c>
      <c r="B131" s="23" t="s">
        <v>100</v>
      </c>
      <c r="C131" s="11">
        <v>808</v>
      </c>
      <c r="D131" s="20" t="s">
        <v>16</v>
      </c>
      <c r="E131" s="20" t="s">
        <v>99</v>
      </c>
      <c r="F131" s="20" t="s">
        <v>64</v>
      </c>
      <c r="G131" s="24">
        <v>2475</v>
      </c>
      <c r="H131" s="24">
        <v>2475</v>
      </c>
      <c r="I131" s="24">
        <v>2475</v>
      </c>
    </row>
    <row r="132" spans="1:9" s="35" customFormat="1" ht="12.75">
      <c r="A132" s="13">
        <v>122</v>
      </c>
      <c r="B132" s="17" t="s">
        <v>34</v>
      </c>
      <c r="C132" s="32">
        <v>808</v>
      </c>
      <c r="D132" s="33" t="s">
        <v>35</v>
      </c>
      <c r="E132" s="34"/>
      <c r="F132" s="34"/>
      <c r="G132" s="21">
        <v>24</v>
      </c>
      <c r="H132" s="21">
        <v>24</v>
      </c>
      <c r="I132" s="21">
        <v>24</v>
      </c>
    </row>
    <row r="133" spans="1:9" ht="25.5">
      <c r="A133" s="13">
        <v>123</v>
      </c>
      <c r="B133" s="23" t="s">
        <v>68</v>
      </c>
      <c r="C133" s="11">
        <v>808</v>
      </c>
      <c r="D133" s="20" t="s">
        <v>36</v>
      </c>
      <c r="E133" s="20" t="s">
        <v>78</v>
      </c>
      <c r="F133" s="20"/>
      <c r="G133" s="24">
        <v>24</v>
      </c>
      <c r="H133" s="24">
        <v>24</v>
      </c>
      <c r="I133" s="24">
        <v>24</v>
      </c>
    </row>
    <row r="134" spans="1:9" ht="14.25" customHeight="1">
      <c r="A134" s="13">
        <v>124</v>
      </c>
      <c r="B134" s="23" t="s">
        <v>53</v>
      </c>
      <c r="C134" s="18">
        <v>808</v>
      </c>
      <c r="D134" s="19" t="s">
        <v>36</v>
      </c>
      <c r="E134" s="20" t="s">
        <v>77</v>
      </c>
      <c r="F134" s="20"/>
      <c r="G134" s="24">
        <v>24</v>
      </c>
      <c r="H134" s="24">
        <v>24</v>
      </c>
      <c r="I134" s="24">
        <v>24</v>
      </c>
    </row>
    <row r="135" spans="1:9" ht="39.75" customHeight="1">
      <c r="A135" s="13">
        <v>125</v>
      </c>
      <c r="B135" s="23" t="s">
        <v>73</v>
      </c>
      <c r="C135" s="11">
        <v>808</v>
      </c>
      <c r="D135" s="15" t="s">
        <v>36</v>
      </c>
      <c r="E135" s="20" t="s">
        <v>84</v>
      </c>
      <c r="F135" s="20"/>
      <c r="G135" s="24">
        <v>24</v>
      </c>
      <c r="H135" s="24">
        <v>24</v>
      </c>
      <c r="I135" s="24">
        <v>24</v>
      </c>
    </row>
    <row r="136" spans="1:9" ht="12.75">
      <c r="A136" s="13">
        <v>126</v>
      </c>
      <c r="B136" s="36" t="s">
        <v>60</v>
      </c>
      <c r="C136" s="37">
        <v>808</v>
      </c>
      <c r="D136" s="20" t="s">
        <v>36</v>
      </c>
      <c r="E136" s="20" t="s">
        <v>84</v>
      </c>
      <c r="F136" s="20" t="s">
        <v>59</v>
      </c>
      <c r="G136" s="24">
        <v>24</v>
      </c>
      <c r="H136" s="24">
        <v>24</v>
      </c>
      <c r="I136" s="24">
        <v>24</v>
      </c>
    </row>
    <row r="137" spans="1:9" ht="12.75">
      <c r="A137" s="13">
        <v>127</v>
      </c>
      <c r="B137" s="38" t="s">
        <v>61</v>
      </c>
      <c r="C137" s="37">
        <v>808</v>
      </c>
      <c r="D137" s="20" t="s">
        <v>36</v>
      </c>
      <c r="E137" s="20" t="s">
        <v>84</v>
      </c>
      <c r="F137" s="20" t="s">
        <v>70</v>
      </c>
      <c r="G137" s="24">
        <v>24</v>
      </c>
      <c r="H137" s="24">
        <v>24</v>
      </c>
      <c r="I137" s="24">
        <v>24</v>
      </c>
    </row>
    <row r="138" spans="1:9" ht="12.75">
      <c r="A138" s="13">
        <v>128</v>
      </c>
      <c r="B138" s="17" t="s">
        <v>33</v>
      </c>
      <c r="C138" s="18">
        <v>808</v>
      </c>
      <c r="D138" s="19" t="s">
        <v>17</v>
      </c>
      <c r="E138" s="20"/>
      <c r="F138" s="20"/>
      <c r="G138" s="21">
        <v>12</v>
      </c>
      <c r="H138" s="21">
        <v>12</v>
      </c>
      <c r="I138" s="21">
        <v>12</v>
      </c>
    </row>
    <row r="139" spans="1:9" ht="12.75">
      <c r="A139" s="13">
        <v>129</v>
      </c>
      <c r="B139" s="23" t="s">
        <v>39</v>
      </c>
      <c r="C139" s="11">
        <v>808</v>
      </c>
      <c r="D139" s="20" t="s">
        <v>38</v>
      </c>
      <c r="E139" s="20"/>
      <c r="F139" s="20" t="s">
        <v>10</v>
      </c>
      <c r="G139" s="24">
        <v>12</v>
      </c>
      <c r="H139" s="24">
        <v>12</v>
      </c>
      <c r="I139" s="24">
        <v>12</v>
      </c>
    </row>
    <row r="140" spans="1:9" ht="25.5">
      <c r="A140" s="13">
        <v>130</v>
      </c>
      <c r="B140" s="23" t="s">
        <v>68</v>
      </c>
      <c r="C140" s="11">
        <v>808</v>
      </c>
      <c r="D140" s="20" t="s">
        <v>38</v>
      </c>
      <c r="E140" s="20" t="s">
        <v>78</v>
      </c>
      <c r="F140" s="20"/>
      <c r="G140" s="24">
        <v>12</v>
      </c>
      <c r="H140" s="24">
        <v>12</v>
      </c>
      <c r="I140" s="24">
        <v>12</v>
      </c>
    </row>
    <row r="141" spans="1:9" ht="12" customHeight="1">
      <c r="A141" s="13">
        <v>131</v>
      </c>
      <c r="B141" s="39" t="s">
        <v>53</v>
      </c>
      <c r="C141" s="29">
        <v>808</v>
      </c>
      <c r="D141" s="20" t="s">
        <v>38</v>
      </c>
      <c r="E141" s="20" t="s">
        <v>77</v>
      </c>
      <c r="F141" s="20"/>
      <c r="G141" s="24">
        <v>12</v>
      </c>
      <c r="H141" s="24">
        <v>12</v>
      </c>
      <c r="I141" s="24">
        <v>12</v>
      </c>
    </row>
    <row r="142" spans="1:9" ht="25.5">
      <c r="A142" s="13">
        <v>132</v>
      </c>
      <c r="B142" s="39" t="s">
        <v>71</v>
      </c>
      <c r="C142" s="29">
        <v>808</v>
      </c>
      <c r="D142" s="20" t="s">
        <v>38</v>
      </c>
      <c r="E142" s="20" t="s">
        <v>85</v>
      </c>
      <c r="F142" s="20"/>
      <c r="G142" s="24">
        <v>12</v>
      </c>
      <c r="H142" s="24">
        <v>12</v>
      </c>
      <c r="I142" s="24">
        <v>12</v>
      </c>
    </row>
    <row r="143" spans="1:9" ht="12.75">
      <c r="A143" s="13">
        <v>133</v>
      </c>
      <c r="B143" s="23" t="s">
        <v>90</v>
      </c>
      <c r="C143" s="11">
        <v>808</v>
      </c>
      <c r="D143" s="20" t="s">
        <v>38</v>
      </c>
      <c r="E143" s="20" t="s">
        <v>85</v>
      </c>
      <c r="F143" s="20" t="s">
        <v>50</v>
      </c>
      <c r="G143" s="24">
        <v>12</v>
      </c>
      <c r="H143" s="24">
        <v>12</v>
      </c>
      <c r="I143" s="24">
        <v>12</v>
      </c>
    </row>
    <row r="144" spans="1:9" ht="15" customHeight="1">
      <c r="A144" s="13">
        <v>134</v>
      </c>
      <c r="B144" s="23" t="s">
        <v>51</v>
      </c>
      <c r="C144" s="11">
        <v>808</v>
      </c>
      <c r="D144" s="20" t="s">
        <v>38</v>
      </c>
      <c r="E144" s="20" t="s">
        <v>85</v>
      </c>
      <c r="F144" s="20" t="s">
        <v>52</v>
      </c>
      <c r="G144" s="24">
        <v>12</v>
      </c>
      <c r="H144" s="24">
        <v>12</v>
      </c>
      <c r="I144" s="24">
        <v>12</v>
      </c>
    </row>
    <row r="145" spans="1:9" ht="12.75">
      <c r="A145" s="13">
        <v>135</v>
      </c>
      <c r="B145" s="23" t="s">
        <v>101</v>
      </c>
      <c r="C145" s="11"/>
      <c r="D145" s="20"/>
      <c r="E145" s="20"/>
      <c r="F145" s="20"/>
      <c r="G145" s="24"/>
      <c r="H145" s="24">
        <v>131.6</v>
      </c>
      <c r="I145" s="24">
        <v>270.3</v>
      </c>
    </row>
    <row r="146" spans="1:9" ht="15.75">
      <c r="A146" s="40"/>
      <c r="B146" s="41" t="s">
        <v>18</v>
      </c>
      <c r="C146" s="42"/>
      <c r="D146" s="42"/>
      <c r="E146" s="42"/>
      <c r="F146" s="43"/>
      <c r="G146" s="21">
        <f>G12+G57+G66+G78+G100+G126+G132+G138+G95</f>
        <v>5903.5</v>
      </c>
      <c r="H146" s="21">
        <f>H145+H138+H132+H127+H100+H95+H78+H66+H57+H51+H41+H34+H25+H23+H17</f>
        <v>5472.2</v>
      </c>
      <c r="I146" s="21">
        <f>I13+I23+I25+I54+I57+I78+I125+I138+I132+I100+I34+I68+I41+I46+I95+I145</f>
        <v>5622</v>
      </c>
    </row>
    <row r="147" spans="1:7" ht="12.75">
      <c r="A147" s="44"/>
      <c r="G147" s="45"/>
    </row>
    <row r="148" spans="1:8" ht="12.75">
      <c r="A148" s="44"/>
      <c r="G148" s="45"/>
      <c r="H148" s="46"/>
    </row>
    <row r="149" ht="12.75">
      <c r="G149" s="45"/>
    </row>
    <row r="150" spans="2:7" ht="12.75">
      <c r="B150" s="47"/>
      <c r="C150" s="48"/>
      <c r="G150" s="45"/>
    </row>
    <row r="151" spans="2:7" ht="12.75">
      <c r="B151" s="47"/>
      <c r="C151" s="48"/>
      <c r="G151" s="45"/>
    </row>
    <row r="152" spans="2:7" ht="12.75">
      <c r="B152" s="47"/>
      <c r="C152" s="48"/>
      <c r="G152" s="45"/>
    </row>
    <row r="153" spans="2:7" ht="12.75">
      <c r="B153" s="47"/>
      <c r="C153" s="48"/>
      <c r="D153" s="48"/>
      <c r="E153" s="48"/>
      <c r="F153" s="48"/>
      <c r="G153" s="49"/>
    </row>
    <row r="154" spans="2:7" ht="12.75">
      <c r="B154" s="47"/>
      <c r="C154" s="48"/>
      <c r="D154" s="48"/>
      <c r="E154" s="48"/>
      <c r="F154" s="48"/>
      <c r="G154" s="49"/>
    </row>
    <row r="155" spans="2:7" ht="12.75">
      <c r="B155" s="47"/>
      <c r="C155" s="48"/>
      <c r="D155" s="48"/>
      <c r="E155" s="48"/>
      <c r="F155" s="48"/>
      <c r="G155" s="49"/>
    </row>
    <row r="156" spans="2:7" ht="12.75">
      <c r="B156" s="47"/>
      <c r="C156" s="48"/>
      <c r="D156" s="48"/>
      <c r="E156" s="48"/>
      <c r="F156" s="48"/>
      <c r="G156" s="49"/>
    </row>
    <row r="157" ht="12.75">
      <c r="G157" s="45"/>
    </row>
    <row r="158" ht="12.75">
      <c r="G158" s="45"/>
    </row>
    <row r="159" ht="12.75">
      <c r="G159" s="45"/>
    </row>
    <row r="160" ht="12.75">
      <c r="G160" s="45"/>
    </row>
    <row r="161" ht="12.75">
      <c r="G161" s="45"/>
    </row>
    <row r="162" ht="12.75">
      <c r="G162" s="45"/>
    </row>
    <row r="163" ht="12.75">
      <c r="G163" s="45"/>
    </row>
    <row r="164" ht="12.75">
      <c r="G164" s="45"/>
    </row>
    <row r="165" ht="12.75">
      <c r="G165" s="45"/>
    </row>
    <row r="166" ht="12.75">
      <c r="G166" s="45"/>
    </row>
    <row r="167" ht="12.75">
      <c r="G167" s="45"/>
    </row>
    <row r="168" ht="12.75">
      <c r="G168" s="45"/>
    </row>
    <row r="169" ht="12.75">
      <c r="G169" s="45"/>
    </row>
    <row r="170" ht="12.75">
      <c r="G170" s="45"/>
    </row>
    <row r="171" ht="12.75">
      <c r="G171" s="45"/>
    </row>
    <row r="172" ht="12.75">
      <c r="G172" s="45"/>
    </row>
    <row r="173" ht="12.75">
      <c r="G173" s="45"/>
    </row>
    <row r="174" ht="12.75">
      <c r="G174" s="45"/>
    </row>
    <row r="175" ht="12.75">
      <c r="G175" s="45"/>
    </row>
    <row r="176" ht="12.75">
      <c r="G176" s="45"/>
    </row>
    <row r="177" ht="12.75">
      <c r="G177" s="45"/>
    </row>
    <row r="178" ht="12.75">
      <c r="G178" s="45"/>
    </row>
    <row r="179" ht="12.75">
      <c r="G179" s="45"/>
    </row>
    <row r="180" ht="12.75">
      <c r="G180" s="45"/>
    </row>
    <row r="181" ht="12.75">
      <c r="G181" s="45"/>
    </row>
    <row r="182" ht="12.75">
      <c r="G182" s="45"/>
    </row>
    <row r="183" ht="12.75">
      <c r="G183" s="45"/>
    </row>
    <row r="184" ht="12.75">
      <c r="G184" s="45"/>
    </row>
    <row r="185" ht="12.75">
      <c r="G185" s="45"/>
    </row>
    <row r="186" ht="12.75">
      <c r="G186" s="45"/>
    </row>
    <row r="187" ht="12.75">
      <c r="G187" s="45"/>
    </row>
    <row r="188" ht="12.75">
      <c r="G188" s="45"/>
    </row>
    <row r="189" ht="12.75">
      <c r="G189" s="45"/>
    </row>
    <row r="190" ht="12.75">
      <c r="G190" s="45"/>
    </row>
    <row r="191" ht="12.75">
      <c r="G191" s="45"/>
    </row>
    <row r="192" ht="12.75">
      <c r="G192" s="45"/>
    </row>
    <row r="193" ht="12.75">
      <c r="G193" s="45"/>
    </row>
    <row r="194" ht="12.75">
      <c r="G194" s="45"/>
    </row>
    <row r="195" ht="12.75">
      <c r="G195" s="45"/>
    </row>
    <row r="196" ht="12.75">
      <c r="G196" s="45"/>
    </row>
    <row r="197" ht="12.75">
      <c r="G197" s="45"/>
    </row>
    <row r="198" ht="12.75">
      <c r="G198" s="45"/>
    </row>
    <row r="199" ht="12.75">
      <c r="G199" s="45"/>
    </row>
    <row r="200" ht="12.75">
      <c r="G200" s="45"/>
    </row>
    <row r="201" ht="12.75">
      <c r="G201" s="45"/>
    </row>
    <row r="202" ht="12.75">
      <c r="G202" s="45"/>
    </row>
    <row r="203" ht="12.75">
      <c r="G203" s="45"/>
    </row>
    <row r="204" ht="12.75">
      <c r="G204" s="45"/>
    </row>
    <row r="205" ht="12.75">
      <c r="G205" s="45"/>
    </row>
    <row r="206" ht="12.75">
      <c r="G206" s="45"/>
    </row>
    <row r="207" ht="12.75">
      <c r="G207" s="45"/>
    </row>
    <row r="208" ht="12.75">
      <c r="G208" s="45"/>
    </row>
    <row r="209" ht="12.75">
      <c r="G209" s="45"/>
    </row>
    <row r="210" ht="12.75">
      <c r="G210" s="45"/>
    </row>
    <row r="211" ht="12.75">
      <c r="G211" s="45"/>
    </row>
    <row r="212" ht="12.75">
      <c r="G212" s="45"/>
    </row>
    <row r="213" ht="12.75">
      <c r="G213" s="45"/>
    </row>
    <row r="214" ht="12.75">
      <c r="G214" s="45"/>
    </row>
    <row r="215" ht="12.75">
      <c r="G215" s="45"/>
    </row>
    <row r="216" ht="12.75">
      <c r="G216" s="45"/>
    </row>
    <row r="217" ht="12.75">
      <c r="G217" s="45"/>
    </row>
    <row r="218" ht="12.75">
      <c r="G218" s="45"/>
    </row>
    <row r="219" ht="12.75">
      <c r="G219" s="45"/>
    </row>
    <row r="220" ht="12.75">
      <c r="G220" s="45"/>
    </row>
    <row r="221" ht="12.75">
      <c r="G221" s="45"/>
    </row>
    <row r="222" ht="12.75">
      <c r="G222" s="45"/>
    </row>
    <row r="223" ht="12.75">
      <c r="G223" s="45"/>
    </row>
    <row r="224" ht="12.75">
      <c r="G224" s="45"/>
    </row>
    <row r="225" ht="12.75">
      <c r="G225" s="45"/>
    </row>
    <row r="226" ht="12.75">
      <c r="G226" s="45"/>
    </row>
    <row r="227" ht="12.75">
      <c r="G227" s="45"/>
    </row>
    <row r="228" ht="12.75">
      <c r="G228" s="45"/>
    </row>
    <row r="229" ht="12.75">
      <c r="G229" s="45"/>
    </row>
    <row r="230" ht="12.75">
      <c r="G230" s="45"/>
    </row>
    <row r="231" ht="12.75">
      <c r="G231" s="45"/>
    </row>
    <row r="232" ht="12.75">
      <c r="G232" s="45"/>
    </row>
    <row r="233" ht="12.75">
      <c r="G233" s="45"/>
    </row>
    <row r="234" ht="12.75">
      <c r="G234" s="45"/>
    </row>
    <row r="235" ht="12.75">
      <c r="G235" s="45"/>
    </row>
    <row r="236" ht="12.75">
      <c r="G236" s="45"/>
    </row>
    <row r="237" ht="12.75">
      <c r="G237" s="45"/>
    </row>
    <row r="238" ht="12.75">
      <c r="G238" s="45"/>
    </row>
    <row r="239" ht="12.75">
      <c r="G239" s="45"/>
    </row>
    <row r="240" ht="12.75">
      <c r="G240" s="45"/>
    </row>
    <row r="241" ht="12.75">
      <c r="G241" s="45"/>
    </row>
    <row r="242" ht="12.75">
      <c r="G242" s="45"/>
    </row>
    <row r="243" ht="12.75">
      <c r="G243" s="45"/>
    </row>
    <row r="244" ht="12.75">
      <c r="G244" s="45"/>
    </row>
    <row r="245" ht="12.75">
      <c r="G245" s="45"/>
    </row>
    <row r="246" ht="12.75">
      <c r="G246" s="45"/>
    </row>
    <row r="247" ht="12.75">
      <c r="G247" s="45"/>
    </row>
    <row r="248" ht="12.75">
      <c r="G248" s="45"/>
    </row>
    <row r="249" ht="12.75">
      <c r="G249" s="45"/>
    </row>
    <row r="250" ht="12.75">
      <c r="G250" s="45"/>
    </row>
    <row r="251" ht="12.75">
      <c r="G251" s="45"/>
    </row>
    <row r="252" ht="12.75">
      <c r="G252" s="45"/>
    </row>
    <row r="253" ht="12.75">
      <c r="G253" s="45"/>
    </row>
    <row r="254" ht="12.75">
      <c r="G254" s="45"/>
    </row>
    <row r="255" ht="12.75">
      <c r="G255" s="45"/>
    </row>
    <row r="256" ht="12.75">
      <c r="G256" s="45"/>
    </row>
    <row r="257" ht="12.75">
      <c r="G257" s="45"/>
    </row>
    <row r="258" ht="12.75">
      <c r="G258" s="45"/>
    </row>
    <row r="259" ht="12.75">
      <c r="G259" s="45"/>
    </row>
    <row r="260" ht="12.75">
      <c r="G260" s="45"/>
    </row>
    <row r="261" ht="12.75">
      <c r="G261" s="45"/>
    </row>
    <row r="262" ht="12.75">
      <c r="G262" s="45"/>
    </row>
    <row r="263" ht="12.75">
      <c r="G263" s="45"/>
    </row>
    <row r="264" ht="12.75">
      <c r="G264" s="45"/>
    </row>
    <row r="265" ht="12.75">
      <c r="G265" s="45"/>
    </row>
    <row r="266" ht="12.75">
      <c r="G266" s="45"/>
    </row>
    <row r="267" ht="12.75">
      <c r="G267" s="45"/>
    </row>
    <row r="268" ht="12.75">
      <c r="G268" s="45"/>
    </row>
    <row r="269" ht="12.75">
      <c r="G269" s="45"/>
    </row>
    <row r="270" ht="12.75">
      <c r="G270" s="45"/>
    </row>
    <row r="271" ht="12.75">
      <c r="G271" s="45"/>
    </row>
    <row r="272" ht="12.75">
      <c r="G272" s="45"/>
    </row>
    <row r="273" ht="12.75">
      <c r="G273" s="45"/>
    </row>
    <row r="274" ht="12.75">
      <c r="G274" s="45"/>
    </row>
    <row r="275" ht="12.75">
      <c r="G275" s="45"/>
    </row>
    <row r="276" ht="12.75">
      <c r="G276" s="45"/>
    </row>
    <row r="277" ht="12.75">
      <c r="G277" s="45"/>
    </row>
    <row r="278" ht="12.75">
      <c r="G278" s="45"/>
    </row>
    <row r="279" ht="12.75">
      <c r="G279" s="45"/>
    </row>
    <row r="280" ht="12.75">
      <c r="G280" s="45"/>
    </row>
    <row r="281" ht="12.75">
      <c r="G281" s="45"/>
    </row>
    <row r="282" ht="12.75">
      <c r="G282" s="45"/>
    </row>
    <row r="283" ht="12.75">
      <c r="G283" s="45"/>
    </row>
    <row r="284" ht="12.75">
      <c r="G284" s="45"/>
    </row>
    <row r="285" ht="12.75">
      <c r="G285" s="45"/>
    </row>
    <row r="286" ht="12.75">
      <c r="G286" s="45"/>
    </row>
    <row r="287" ht="12.75">
      <c r="G287" s="45"/>
    </row>
    <row r="288" ht="12.75">
      <c r="G288" s="45"/>
    </row>
    <row r="289" ht="12.75">
      <c r="G289" s="45"/>
    </row>
    <row r="290" ht="12.75">
      <c r="G290" s="45"/>
    </row>
    <row r="291" ht="12.75">
      <c r="G291" s="45"/>
    </row>
    <row r="292" ht="12.75">
      <c r="G292" s="45"/>
    </row>
    <row r="293" ht="12.75">
      <c r="G293" s="45"/>
    </row>
    <row r="294" ht="12.75">
      <c r="G294" s="45"/>
    </row>
    <row r="295" ht="12.75">
      <c r="G295" s="45"/>
    </row>
    <row r="296" ht="12.75">
      <c r="G296" s="45"/>
    </row>
    <row r="297" ht="12.75">
      <c r="G297" s="45"/>
    </row>
    <row r="298" ht="12.75">
      <c r="G298" s="45"/>
    </row>
    <row r="299" ht="12.75">
      <c r="G299" s="45"/>
    </row>
    <row r="300" ht="12.75">
      <c r="G300" s="45"/>
    </row>
    <row r="301" ht="12.75">
      <c r="G301" s="45"/>
    </row>
    <row r="302" ht="12.75">
      <c r="G302" s="45"/>
    </row>
    <row r="303" ht="12.75">
      <c r="G303" s="45"/>
    </row>
    <row r="304" ht="12.75">
      <c r="G304" s="45"/>
    </row>
    <row r="305" ht="12.75">
      <c r="G305" s="45"/>
    </row>
    <row r="306" ht="12.75">
      <c r="G306" s="45"/>
    </row>
    <row r="307" ht="12.75">
      <c r="G307" s="45"/>
    </row>
    <row r="308" ht="12.75">
      <c r="G308" s="45"/>
    </row>
    <row r="309" ht="12.75">
      <c r="G309" s="45"/>
    </row>
    <row r="310" ht="12.75">
      <c r="G310" s="45"/>
    </row>
    <row r="311" ht="12.75">
      <c r="G311" s="45"/>
    </row>
    <row r="313" ht="15.75">
      <c r="G313" s="50"/>
    </row>
    <row r="316" ht="15.75" customHeight="1">
      <c r="G316" s="51"/>
    </row>
    <row r="317" ht="15.75" customHeight="1">
      <c r="G317" s="51"/>
    </row>
    <row r="318" ht="15.75" customHeight="1">
      <c r="G318" s="51"/>
    </row>
  </sheetData>
  <sheetProtection/>
  <autoFilter ref="E1:E318"/>
  <mergeCells count="6">
    <mergeCell ref="A6:G6"/>
    <mergeCell ref="E1:G1"/>
    <mergeCell ref="E2:G2"/>
    <mergeCell ref="E4:G4"/>
    <mergeCell ref="E3:G3"/>
    <mergeCell ref="B7:F7"/>
  </mergeCells>
  <printOptions/>
  <pageMargins left="0.4724409448818898" right="0.1968503937007874" top="0.5905511811023623" bottom="0.4724409448818898" header="0.5118110236220472" footer="0.5905511811023623"/>
  <pageSetup fitToHeight="1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admin</cp:lastModifiedBy>
  <cp:lastPrinted>2018-10-17T04:44:31Z</cp:lastPrinted>
  <dcterms:created xsi:type="dcterms:W3CDTF">2007-11-07T04:14:53Z</dcterms:created>
  <dcterms:modified xsi:type="dcterms:W3CDTF">2018-10-17T07:05:54Z</dcterms:modified>
  <cp:category/>
  <cp:version/>
  <cp:contentType/>
  <cp:contentStatus/>
</cp:coreProperties>
</file>