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5480" windowHeight="109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Лист1!$D$1:$D$336</definedName>
    <definedName name="_xlnm.Print_Titles" localSheetId="0">Лист1!$8:$9</definedName>
  </definedNames>
  <calcPr calcId="125725"/>
</workbook>
</file>

<file path=xl/calcChain.xml><?xml version="1.0" encoding="utf-8"?>
<calcChain xmlns="http://schemas.openxmlformats.org/spreadsheetml/2006/main">
  <c r="G170" i="1"/>
  <c r="G169" s="1"/>
  <c r="G168" s="1"/>
  <c r="G167" s="1"/>
  <c r="G166" s="1"/>
  <c r="G165" s="1"/>
  <c r="H170"/>
  <c r="H169" s="1"/>
  <c r="H168" s="1"/>
  <c r="H167" s="1"/>
  <c r="H166" s="1"/>
  <c r="H165" s="1"/>
  <c r="F170"/>
  <c r="F169"/>
  <c r="F168" s="1"/>
  <c r="F167" s="1"/>
  <c r="F166" s="1"/>
  <c r="F165" s="1"/>
  <c r="G61"/>
  <c r="G60" s="1"/>
  <c r="G59" s="1"/>
  <c r="G58" s="1"/>
  <c r="H61"/>
  <c r="H60" s="1"/>
  <c r="H59" s="1"/>
  <c r="H58" s="1"/>
  <c r="F61"/>
  <c r="F60" s="1"/>
  <c r="F59" s="1"/>
  <c r="F58" s="1"/>
  <c r="H120"/>
  <c r="H119" s="1"/>
  <c r="H131"/>
  <c r="H130" s="1"/>
  <c r="H129" s="1"/>
  <c r="H128" s="1"/>
  <c r="H127" s="1"/>
  <c r="H126" s="1"/>
  <c r="G131"/>
  <c r="G130" s="1"/>
  <c r="G129" s="1"/>
  <c r="G128" s="1"/>
  <c r="G127" s="1"/>
  <c r="G126" s="1"/>
  <c r="F131"/>
  <c r="F130" s="1"/>
  <c r="F129" s="1"/>
  <c r="F128" s="1"/>
  <c r="F127" s="1"/>
  <c r="F126" s="1"/>
  <c r="G114"/>
  <c r="G113" s="1"/>
  <c r="G112" s="1"/>
  <c r="G111" s="1"/>
  <c r="H114"/>
  <c r="H113" s="1"/>
  <c r="H112" s="1"/>
  <c r="H111" s="1"/>
  <c r="F114"/>
  <c r="F113" s="1"/>
  <c r="F112" s="1"/>
  <c r="F111" s="1"/>
  <c r="G109"/>
  <c r="G108" s="1"/>
  <c r="G107" s="1"/>
  <c r="G106" s="1"/>
  <c r="H109"/>
  <c r="H108" s="1"/>
  <c r="H107" s="1"/>
  <c r="H106" s="1"/>
  <c r="F109"/>
  <c r="F108" s="1"/>
  <c r="F107" s="1"/>
  <c r="F106" s="1"/>
  <c r="G41"/>
  <c r="G40" s="1"/>
  <c r="G39" s="1"/>
  <c r="H41"/>
  <c r="H40" s="1"/>
  <c r="H39" s="1"/>
  <c r="H38" s="1"/>
  <c r="F41"/>
  <c r="F40" s="1"/>
  <c r="F39" s="1"/>
  <c r="G45"/>
  <c r="G44"/>
  <c r="G43" s="1"/>
  <c r="H45"/>
  <c r="H44"/>
  <c r="H43" s="1"/>
  <c r="F45"/>
  <c r="F44" s="1"/>
  <c r="F43" s="1"/>
  <c r="F82"/>
  <c r="F81" s="1"/>
  <c r="G83"/>
  <c r="G82" s="1"/>
  <c r="G81" s="1"/>
  <c r="H83"/>
  <c r="H82" s="1"/>
  <c r="H81" s="1"/>
  <c r="G19"/>
  <c r="G18"/>
  <c r="G17" s="1"/>
  <c r="G16" s="1"/>
  <c r="H19"/>
  <c r="H18"/>
  <c r="H17" s="1"/>
  <c r="H16" s="1"/>
  <c r="F19"/>
  <c r="F18"/>
  <c r="F17" s="1"/>
  <c r="F16" s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G79"/>
  <c r="G78"/>
  <c r="G77" s="1"/>
  <c r="H79"/>
  <c r="H78" s="1"/>
  <c r="H77" s="1"/>
  <c r="F79"/>
  <c r="F78"/>
  <c r="F77" s="1"/>
  <c r="G90"/>
  <c r="G89"/>
  <c r="G88" s="1"/>
  <c r="G87" s="1"/>
  <c r="G86" s="1"/>
  <c r="G85" s="1"/>
  <c r="H90"/>
  <c r="H89"/>
  <c r="H88" s="1"/>
  <c r="H87" s="1"/>
  <c r="H86" s="1"/>
  <c r="H85" s="1"/>
  <c r="F90"/>
  <c r="F89"/>
  <c r="F88" s="1"/>
  <c r="F87" s="1"/>
  <c r="F86" s="1"/>
  <c r="F85" s="1"/>
  <c r="G124"/>
  <c r="G123"/>
  <c r="G122" s="1"/>
  <c r="G117" s="1"/>
  <c r="G116" s="1"/>
  <c r="H124"/>
  <c r="H123" s="1"/>
  <c r="H122" s="1"/>
  <c r="H117" s="1"/>
  <c r="H116" s="1"/>
  <c r="G163"/>
  <c r="G162"/>
  <c r="G161" s="1"/>
  <c r="G160" s="1"/>
  <c r="G159" s="1"/>
  <c r="G158" s="1"/>
  <c r="H163"/>
  <c r="H162"/>
  <c r="H161" s="1"/>
  <c r="H160" s="1"/>
  <c r="H159" s="1"/>
  <c r="H158" s="1"/>
  <c r="F163"/>
  <c r="F162"/>
  <c r="F161" s="1"/>
  <c r="F160" s="1"/>
  <c r="F159" s="1"/>
  <c r="F158" s="1"/>
  <c r="G68"/>
  <c r="G67"/>
  <c r="G66" s="1"/>
  <c r="G65" s="1"/>
  <c r="G64" s="1"/>
  <c r="G63" s="1"/>
  <c r="H68"/>
  <c r="H67"/>
  <c r="H66" s="1"/>
  <c r="H65" s="1"/>
  <c r="H64" s="1"/>
  <c r="H63" s="1"/>
  <c r="F68"/>
  <c r="F67"/>
  <c r="F66" s="1"/>
  <c r="F65" s="1"/>
  <c r="F64" s="1"/>
  <c r="F63" s="1"/>
  <c r="G56"/>
  <c r="G55"/>
  <c r="G54" s="1"/>
  <c r="G53" s="1"/>
  <c r="G52" s="1"/>
  <c r="H56"/>
  <c r="H55" s="1"/>
  <c r="H54" s="1"/>
  <c r="H53" s="1"/>
  <c r="H52" s="1"/>
  <c r="F56"/>
  <c r="F55" s="1"/>
  <c r="F54" s="1"/>
  <c r="F53" s="1"/>
  <c r="F52" s="1"/>
  <c r="G31"/>
  <c r="G36"/>
  <c r="G35" s="1"/>
  <c r="G34" s="1"/>
  <c r="G33" s="1"/>
  <c r="H36"/>
  <c r="H35" s="1"/>
  <c r="H34" s="1"/>
  <c r="H33" s="1"/>
  <c r="F36"/>
  <c r="F35" s="1"/>
  <c r="F34" s="1"/>
  <c r="F33" s="1"/>
  <c r="G26"/>
  <c r="G25" s="1"/>
  <c r="G24" s="1"/>
  <c r="G23" s="1"/>
  <c r="H26"/>
  <c r="H25"/>
  <c r="H24" s="1"/>
  <c r="H23" s="1"/>
  <c r="F26"/>
  <c r="F25"/>
  <c r="F24" s="1"/>
  <c r="F23" s="1"/>
  <c r="G14"/>
  <c r="G13" s="1"/>
  <c r="G12" s="1"/>
  <c r="G11" s="1"/>
  <c r="G10" s="1"/>
  <c r="H14"/>
  <c r="H13"/>
  <c r="H12" s="1"/>
  <c r="H11" s="1"/>
  <c r="H10" s="1"/>
  <c r="F14"/>
  <c r="F13" s="1"/>
  <c r="F12" s="1"/>
  <c r="F11" s="1"/>
  <c r="F10" s="1"/>
  <c r="G138"/>
  <c r="F138"/>
  <c r="F137"/>
  <c r="F136" s="1"/>
  <c r="F124"/>
  <c r="F122"/>
  <c r="F117"/>
  <c r="F116" s="1"/>
  <c r="G120"/>
  <c r="G119" s="1"/>
  <c r="F120"/>
  <c r="F119" s="1"/>
  <c r="G76"/>
  <c r="G75" s="1"/>
  <c r="G73" s="1"/>
  <c r="F74"/>
  <c r="F75"/>
  <c r="F73"/>
  <c r="F71" s="1"/>
  <c r="F22" l="1"/>
  <c r="G22"/>
  <c r="G38"/>
  <c r="G70"/>
  <c r="G72"/>
  <c r="G71"/>
  <c r="H22"/>
  <c r="F38"/>
  <c r="H76"/>
  <c r="G74"/>
  <c r="F70"/>
  <c r="F72"/>
  <c r="H75" l="1"/>
  <c r="H73" s="1"/>
  <c r="H74"/>
  <c r="G172"/>
  <c r="G174" s="1"/>
  <c r="G21"/>
  <c r="F21"/>
  <c r="F172"/>
  <c r="F174" s="1"/>
  <c r="H21"/>
  <c r="H72" l="1"/>
  <c r="H71"/>
  <c r="H70"/>
  <c r="H172"/>
  <c r="H174" s="1"/>
</calcChain>
</file>

<file path=xl/sharedStrings.xml><?xml version="1.0" encoding="utf-8"?>
<sst xmlns="http://schemas.openxmlformats.org/spreadsheetml/2006/main" count="480" uniqueCount="146">
  <si>
    <t>2</t>
  </si>
  <si>
    <t>Раздел-подраздел</t>
  </si>
  <si>
    <t>3</t>
  </si>
  <si>
    <t>Целевая статья</t>
  </si>
  <si>
    <t>Вид расходов</t>
  </si>
  <si>
    <t>Наименование показателя бюджетной классификации</t>
  </si>
  <si>
    <t>(тыс. руб.)</t>
  </si>
  <si>
    <t>Общегосударственные вопросы</t>
  </si>
  <si>
    <t>0100</t>
  </si>
  <si>
    <t>0102</t>
  </si>
  <si>
    <t>0104</t>
  </si>
  <si>
    <t>ВСЕГО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</si>
  <si>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</si>
  <si>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</si>
  <si>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0203</t>
  </si>
  <si>
    <t>0503</t>
  </si>
  <si>
    <t>№ строки</t>
  </si>
  <si>
    <t>1</t>
  </si>
  <si>
    <t>сельского Совета депутатов</t>
  </si>
  <si>
    <t>Физическая культура и спорт</t>
  </si>
  <si>
    <t>Выполнение государственных полномочий по созданию и обеспечению деятельности административных комиссий</t>
  </si>
  <si>
    <t>Массовый спорт</t>
  </si>
  <si>
    <t>0800</t>
  </si>
  <si>
    <t>Культура</t>
  </si>
  <si>
    <t>0801</t>
  </si>
  <si>
    <t>0111</t>
  </si>
  <si>
    <t>Социальная политика</t>
  </si>
  <si>
    <t>Пенсионное обеспечение</t>
  </si>
  <si>
    <t>Благоустройство</t>
  </si>
  <si>
    <t>Национальная оборона</t>
  </si>
  <si>
    <t>0200</t>
  </si>
  <si>
    <t>0400</t>
  </si>
  <si>
    <t>0409</t>
  </si>
  <si>
    <t>0500</t>
  </si>
  <si>
    <t>Расходы на выплаты персоналу в целях обеспечения выполнения функций государственными(муниципальными) органами, казенными учреждениями, органами управления государственными внебюджетными фондами</t>
  </si>
  <si>
    <t>100</t>
  </si>
  <si>
    <t>120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</si>
  <si>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</si>
  <si>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</si>
  <si>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</si>
  <si>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</si>
  <si>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</si>
  <si>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ассигнования</t>
  </si>
  <si>
    <t>800</t>
  </si>
  <si>
    <t>Резервные средства</t>
  </si>
  <si>
    <t>870</t>
  </si>
  <si>
    <t>Социальное обеспечение и иные выплаты населению</t>
  </si>
  <si>
    <t>300</t>
  </si>
  <si>
    <t>Иные пенсии, социальные доплаты к пенсиям</t>
  </si>
  <si>
    <t>Жилищно - коммунальное хозяйство</t>
  </si>
  <si>
    <t xml:space="preserve">Резервные фонды </t>
  </si>
  <si>
    <t>Мобилизационная и вневойсковая подготовка</t>
  </si>
  <si>
    <t>к Решению Легостаевского</t>
  </si>
  <si>
    <t>500</t>
  </si>
  <si>
    <t>540</t>
  </si>
  <si>
    <t>Межбюджетные трансферты</t>
  </si>
  <si>
    <t>Перечисления другим бюджетам</t>
  </si>
  <si>
    <t>310</t>
  </si>
  <si>
    <t>Руководство и управление в сфере установленных функций органов муниципальной власти в рамках непрограммных расходов администрации Легостаевского сельсовета</t>
  </si>
  <si>
    <t>Резервные фонды местных администраций в рамках непрограммных расходов администрации Легостаевского сельсовета</t>
  </si>
  <si>
    <t>0100000000</t>
  </si>
  <si>
    <t>7800000000</t>
  </si>
  <si>
    <t>7810000000</t>
  </si>
  <si>
    <t>7810000510</t>
  </si>
  <si>
    <t>7800000510</t>
  </si>
  <si>
    <t>7810000530</t>
  </si>
  <si>
    <t>7810000550</t>
  </si>
  <si>
    <t>7810000560</t>
  </si>
  <si>
    <t>7810051180</t>
  </si>
  <si>
    <t>7810075140</t>
  </si>
  <si>
    <t>7810087010</t>
  </si>
  <si>
    <t>0300</t>
  </si>
  <si>
    <t>0310</t>
  </si>
  <si>
    <t>Национальная безопасность и правоохранительная деятельность</t>
  </si>
  <si>
    <t>Обеспечение пожарной безопасности</t>
  </si>
  <si>
    <t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t>
  </si>
  <si>
    <t>7810091340</t>
  </si>
  <si>
    <t>Межбюджетные трансферты бюджета муниципальных районов из бюджетов поселений по осуществлению внешнего финансового контроля в рамках непрограммных расходов администрации Легостаевского сельсовета</t>
  </si>
  <si>
    <t>7810081140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</si>
  <si>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</si>
  <si>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</si>
  <si>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Приложение 7</t>
  </si>
  <si>
    <t>7810000460</t>
  </si>
  <si>
    <t>Иные межбюджетные трансферты</t>
  </si>
  <si>
    <t>Культура, кинемотография</t>
  </si>
  <si>
    <t>0200000000</t>
  </si>
  <si>
    <t>0210000000</t>
  </si>
  <si>
    <t>0210085010</t>
  </si>
  <si>
    <t>0210085020</t>
  </si>
  <si>
    <t>0210085030</t>
  </si>
  <si>
    <t>0210085040</t>
  </si>
  <si>
    <t>0210085050</t>
  </si>
  <si>
    <t>0220000000</t>
  </si>
  <si>
    <t>0220086010</t>
  </si>
  <si>
    <t>0100085060</t>
  </si>
  <si>
    <t>Сумма на 2020год</t>
  </si>
  <si>
    <t>Сумма на 2021год</t>
  </si>
  <si>
    <t>Сумма на 2022 год</t>
  </si>
  <si>
    <t xml:space="preserve">Распределение бюджетных ассигнований по целевым статьям (муниципальным программам Легостаевского сельсовета и непрограммным направлениям деятельности), группам и подгруппам видов расходов , разделам, подразделам классификации расходов бюджета Легостаевского сельсовета   на 2020 год  и плановый период 2021-2022 годы.
</t>
  </si>
  <si>
    <t>Муниципальная программа "Обеспечение пожарной безопасности на территории Легостаевского сельсовета на 2020-2022 годы"</t>
  </si>
  <si>
    <t xml:space="preserve"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t>
  </si>
  <si>
    <t>Муниципальная программа "Жизнеобеспечение территории Легостаевского сельсовета на 2020-2022 годы"</t>
  </si>
  <si>
    <t>Подпрограмма "Благоустройство территории Легостаевского сельсовета на 2020-2022 годы"</t>
  </si>
  <si>
    <t>Уличное освещение в рамках подпрограммы "Благоустройство территории Легостаевского сельсовета на 2020- 2022годы" муниципальной программы "Жизнеобеспечение территории Легостаевского сельсовета на 2020-2022 годы"</t>
  </si>
  <si>
    <t>Организация и содержание мест захоронения в рамках подпрограммы "Благоустройство территории Легостаевского сельсовета на 2020-2022 годы" муниципальной программы "Жизнеобеспечение территории Легостаевского сельсовета на 2020-2022 годы"</t>
  </si>
  <si>
    <t>Содержание автомобильных дорог общего пользования местного значения городских округов городских и сельских поселений  в рамках подпрограммы  "Содержание и ремонт внутрипоселенческих дорог Легостаевского сельсовета на 2020-2022 годы" муниципальной программы "Жизнеобеспечение территории Легостаевского сельсовета на 2020-2022 годы"</t>
  </si>
  <si>
    <t>Подпрограмма "Содержание и ремонт внутрипоселенческих дорог Легостаевского сельсовета на 2020-2022 годы"</t>
  </si>
  <si>
    <t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t>
  </si>
  <si>
    <t>Прочие мероприятия по благоустройству поселений в рамках подпрограммы "Благоустройство территории Легостаевского сельсовета на 2020-2022 годы" муниципальной программы "Жизнеобеспечение территории Легостаевского сельсовета на 2020-2022 годы"</t>
  </si>
  <si>
    <t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2020-2022 годы" муниципальной программы "Жизнеобеспечение территории Легостаевского сельсовета на 2020-2022 годы"</t>
  </si>
  <si>
    <t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Бараитского сельсовета на 2020-2022 годы"</t>
  </si>
  <si>
    <t>01000S4120</t>
  </si>
  <si>
    <t>Иные бюджетные ассигнования</t>
  </si>
  <si>
    <t>Уплата  налогов, сборов и иных платежей</t>
  </si>
  <si>
    <t>850</t>
  </si>
  <si>
    <t xml:space="preserve">Функционирование администрации Легостаевского сельсовета </t>
  </si>
  <si>
    <t xml:space="preserve">Непрограммные расходы администрации Легостаевского сельсовета </t>
  </si>
  <si>
    <t>Иные межбюджетные трансферты бюджетам муниципальных районов из бюджетов поселений на осуществление полномочий по созданию условий для организации досуга и обеспечению жителей сельского поселения услугами организаций культуры в рамках непрограммных расходов администрации Легостаевского сельсовета</t>
  </si>
  <si>
    <t>Глава муниципального образования в рамках непрограммных расходов администрации Легостаевского сельсовета</t>
  </si>
  <si>
    <t xml:space="preserve">Выплата пенсии за выслугу лет лицам, замещавшим муниципальные должности  и должности муниципальной службы в администрации Легостаевского сельсовета в рамках непрограммных расходов администрации Легостаевского сельсовета </t>
  </si>
  <si>
    <t xml:space="preserve">Осуществление первичного воинского учета на территориях, где отсутствуют военные комиссариаты в рамках непрограммных расходов администрации Легостаевского сельсовета </t>
  </si>
  <si>
    <t>Непрограммные расходы администрации Легостаевского сельсовета</t>
  </si>
  <si>
    <t xml:space="preserve">Оценка недвижемости,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 </t>
  </si>
  <si>
    <t>Условно утвержденные расходы</t>
  </si>
  <si>
    <t>Мероприятия в области спорта и физической культуры в рамках непрограммных расходов администрации Легостаевского сельсовета</t>
  </si>
  <si>
    <t>781075140</t>
  </si>
  <si>
    <t xml:space="preserve">Обеспечение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t>
  </si>
  <si>
    <t>Специальные расходы</t>
  </si>
  <si>
    <t>Общегосударственные расходы</t>
  </si>
  <si>
    <t>Обеспечения проведения выборов и референдумов</t>
  </si>
  <si>
    <t>0107</t>
  </si>
  <si>
    <t xml:space="preserve">Средства 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 ) в рамках непрограммных расходов администрации Легостаевского сельсовета </t>
  </si>
  <si>
    <t>ИТОГО</t>
  </si>
  <si>
    <t>Дорожное хозяйство (дорожные фонды)</t>
  </si>
  <si>
    <t>Национальная экономика</t>
  </si>
  <si>
    <t>78100S5090</t>
  </si>
  <si>
    <t xml:space="preserve"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t>
  </si>
  <si>
    <t>межбюджетные трансферты</t>
  </si>
  <si>
    <t>Содержание автомобильных дорог общего пользования местного значения за счетс редств дорожного фонда Красноярского края  в рамках подпрограммы  "Содержание и ремонт внутрипоселенческих дорог Легостаевского сельсовета на 2020-2022 годы" муниципальной программы "Жизнеобеспечение территории Легостаевского сельсовета на 2020-2022 годы"</t>
  </si>
  <si>
    <t>02200S5080</t>
  </si>
  <si>
    <t>Содержание и ремонт муниципального имущества в жилых помещениях расположенных на территории Легостаевского сельсовета в рамках непрограммных расходах Легостаевского сельсовета</t>
  </si>
  <si>
    <t>Жилищное хозяйство</t>
  </si>
  <si>
    <t>7810091350</t>
  </si>
  <si>
    <t>0501</t>
  </si>
  <si>
    <t>Жилищно-коммунальное хозяйство</t>
  </si>
  <si>
    <t>от 12.05.2020  №146-1Р</t>
  </si>
</sst>
</file>

<file path=xl/styles.xml><?xml version="1.0" encoding="utf-8"?>
<styleSheet xmlns="http://schemas.openxmlformats.org/spreadsheetml/2006/main">
  <numFmts count="3">
    <numFmt numFmtId="164" formatCode="#,##0.00;\-#,##0.00;\ "/>
    <numFmt numFmtId="165" formatCode="0.0"/>
    <numFmt numFmtId="166" formatCode="#,##0.0_ ;\-#,##0.0\ "/>
  </numFmts>
  <fonts count="15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" fontId="9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/>
    <xf numFmtId="0" fontId="4" fillId="2" borderId="0" xfId="0" applyFont="1" applyFill="1" applyAlignment="1">
      <alignment horizontal="left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6"/>
  <sheetViews>
    <sheetView tabSelected="1" topLeftCell="A121" zoomScaleNormal="100" workbookViewId="0">
      <selection activeCell="A135" sqref="A135"/>
    </sheetView>
  </sheetViews>
  <sheetFormatPr defaultRowHeight="12.75"/>
  <cols>
    <col min="1" max="1" width="4.42578125" style="5" customWidth="1"/>
    <col min="2" max="2" width="78.42578125" style="32" customWidth="1"/>
    <col min="3" max="3" width="10.85546875" style="5" customWidth="1"/>
    <col min="4" max="4" width="8" style="5" customWidth="1"/>
    <col min="5" max="5" width="7.85546875" style="5" customWidth="1"/>
    <col min="6" max="6" width="10.140625" style="27" customWidth="1"/>
    <col min="7" max="7" width="10.140625" style="5" customWidth="1"/>
    <col min="8" max="8" width="9.5703125" style="5" customWidth="1"/>
  </cols>
  <sheetData>
    <row r="1" spans="1:9" ht="13.5" customHeight="1">
      <c r="E1" s="18"/>
      <c r="F1" s="43" t="s">
        <v>81</v>
      </c>
      <c r="G1" s="43"/>
      <c r="H1" s="43"/>
    </row>
    <row r="2" spans="1:9" ht="13.5" customHeight="1">
      <c r="E2" s="4"/>
      <c r="F2" s="43" t="s">
        <v>52</v>
      </c>
      <c r="G2" s="43"/>
      <c r="H2" s="43"/>
    </row>
    <row r="3" spans="1:9" ht="13.5" customHeight="1">
      <c r="E3" s="4"/>
      <c r="F3" s="43" t="s">
        <v>18</v>
      </c>
      <c r="G3" s="43"/>
      <c r="H3" s="43"/>
    </row>
    <row r="4" spans="1:9" s="48" customFormat="1" ht="13.5" customHeight="1">
      <c r="A4" s="44"/>
      <c r="B4" s="45"/>
      <c r="C4" s="44"/>
      <c r="D4" s="44"/>
      <c r="E4" s="46"/>
      <c r="F4" s="47" t="s">
        <v>145</v>
      </c>
      <c r="G4" s="47"/>
      <c r="H4" s="47"/>
    </row>
    <row r="5" spans="1:9" ht="6.75" customHeight="1">
      <c r="F5" s="20"/>
    </row>
    <row r="6" spans="1:9" ht="49.5" customHeight="1">
      <c r="A6" s="41" t="s">
        <v>98</v>
      </c>
      <c r="B6" s="41"/>
      <c r="C6" s="41"/>
      <c r="D6" s="41"/>
      <c r="E6" s="41"/>
      <c r="F6" s="41"/>
      <c r="G6" s="41"/>
      <c r="H6" s="41"/>
    </row>
    <row r="7" spans="1:9" ht="15.75" customHeight="1">
      <c r="B7" s="37"/>
      <c r="C7" s="6"/>
      <c r="D7" s="6"/>
      <c r="E7" s="6"/>
      <c r="F7" s="42" t="s">
        <v>6</v>
      </c>
      <c r="G7" s="42"/>
      <c r="H7" s="42"/>
      <c r="I7" s="42"/>
    </row>
    <row r="8" spans="1:9" ht="41.25" customHeight="1">
      <c r="A8" s="33" t="s">
        <v>16</v>
      </c>
      <c r="B8" s="38" t="s">
        <v>5</v>
      </c>
      <c r="C8" s="1" t="s">
        <v>3</v>
      </c>
      <c r="D8" s="1" t="s">
        <v>4</v>
      </c>
      <c r="E8" s="1" t="s">
        <v>1</v>
      </c>
      <c r="F8" s="3" t="s">
        <v>95</v>
      </c>
      <c r="G8" s="28" t="s">
        <v>96</v>
      </c>
      <c r="H8" s="28" t="s">
        <v>97</v>
      </c>
    </row>
    <row r="9" spans="1:9" ht="9" customHeight="1">
      <c r="A9" s="34"/>
      <c r="B9" s="39" t="s">
        <v>17</v>
      </c>
      <c r="C9" s="7" t="s">
        <v>0</v>
      </c>
      <c r="D9" s="7" t="s">
        <v>0</v>
      </c>
      <c r="E9" s="7" t="s">
        <v>2</v>
      </c>
      <c r="F9" s="19">
        <v>4</v>
      </c>
      <c r="G9" s="13"/>
      <c r="H9" s="13"/>
    </row>
    <row r="10" spans="1:9" ht="31.5" customHeight="1">
      <c r="A10" s="16">
        <v>1</v>
      </c>
      <c r="B10" s="2" t="s">
        <v>99</v>
      </c>
      <c r="C10" s="8" t="s">
        <v>60</v>
      </c>
      <c r="D10" s="16"/>
      <c r="E10" s="8"/>
      <c r="F10" s="21">
        <f>F11+F16</f>
        <v>42.9</v>
      </c>
      <c r="G10" s="21">
        <f>G11+G16</f>
        <v>56</v>
      </c>
      <c r="H10" s="21">
        <f>H11+H16</f>
        <v>56</v>
      </c>
    </row>
    <row r="11" spans="1:9" ht="54.75" customHeight="1">
      <c r="A11" s="16">
        <v>2</v>
      </c>
      <c r="B11" s="2" t="s">
        <v>100</v>
      </c>
      <c r="C11" s="8" t="s">
        <v>94</v>
      </c>
      <c r="D11" s="16"/>
      <c r="E11" s="8"/>
      <c r="F11" s="21">
        <f t="shared" ref="F11:H14" si="0">F12</f>
        <v>8.4</v>
      </c>
      <c r="G11" s="21">
        <f t="shared" si="0"/>
        <v>7.7</v>
      </c>
      <c r="H11" s="21">
        <f t="shared" si="0"/>
        <v>7.7</v>
      </c>
    </row>
    <row r="12" spans="1:9" ht="18.75" customHeight="1">
      <c r="A12" s="16">
        <v>3</v>
      </c>
      <c r="B12" s="2" t="s">
        <v>38</v>
      </c>
      <c r="C12" s="8" t="s">
        <v>94</v>
      </c>
      <c r="D12" s="8" t="s">
        <v>39</v>
      </c>
      <c r="E12" s="8"/>
      <c r="F12" s="21">
        <f t="shared" si="0"/>
        <v>8.4</v>
      </c>
      <c r="G12" s="21">
        <f t="shared" si="0"/>
        <v>7.7</v>
      </c>
      <c r="H12" s="21">
        <f t="shared" si="0"/>
        <v>7.7</v>
      </c>
    </row>
    <row r="13" spans="1:9" ht="16.5" customHeight="1">
      <c r="A13" s="16">
        <v>4</v>
      </c>
      <c r="B13" s="2" t="s">
        <v>40</v>
      </c>
      <c r="C13" s="8" t="s">
        <v>94</v>
      </c>
      <c r="D13" s="8" t="s">
        <v>41</v>
      </c>
      <c r="E13" s="8"/>
      <c r="F13" s="21">
        <f t="shared" si="0"/>
        <v>8.4</v>
      </c>
      <c r="G13" s="21">
        <f t="shared" si="0"/>
        <v>7.7</v>
      </c>
      <c r="H13" s="21">
        <f t="shared" si="0"/>
        <v>7.7</v>
      </c>
    </row>
    <row r="14" spans="1:9" ht="16.5" customHeight="1">
      <c r="A14" s="16">
        <v>5</v>
      </c>
      <c r="B14" s="2" t="s">
        <v>73</v>
      </c>
      <c r="C14" s="8" t="s">
        <v>94</v>
      </c>
      <c r="D14" s="8" t="s">
        <v>41</v>
      </c>
      <c r="E14" s="8" t="s">
        <v>71</v>
      </c>
      <c r="F14" s="21">
        <f t="shared" si="0"/>
        <v>8.4</v>
      </c>
      <c r="G14" s="21">
        <f t="shared" si="0"/>
        <v>7.7</v>
      </c>
      <c r="H14" s="21">
        <f t="shared" si="0"/>
        <v>7.7</v>
      </c>
    </row>
    <row r="15" spans="1:9" ht="15.75" customHeight="1">
      <c r="A15" s="16">
        <v>6</v>
      </c>
      <c r="B15" s="2" t="s">
        <v>74</v>
      </c>
      <c r="C15" s="8" t="s">
        <v>94</v>
      </c>
      <c r="D15" s="8" t="s">
        <v>41</v>
      </c>
      <c r="E15" s="8" t="s">
        <v>72</v>
      </c>
      <c r="F15" s="21">
        <v>8.4</v>
      </c>
      <c r="G15" s="21">
        <v>7.7</v>
      </c>
      <c r="H15" s="21">
        <v>7.7</v>
      </c>
    </row>
    <row r="16" spans="1:9" ht="39.75" customHeight="1">
      <c r="A16" s="16">
        <f>A15+1</f>
        <v>7</v>
      </c>
      <c r="B16" s="29" t="s">
        <v>110</v>
      </c>
      <c r="C16" s="17" t="s">
        <v>111</v>
      </c>
      <c r="D16" s="8"/>
      <c r="E16" s="8"/>
      <c r="F16" s="21">
        <f t="shared" ref="F16:H19" si="1">F17</f>
        <v>34.5</v>
      </c>
      <c r="G16" s="21">
        <f t="shared" si="1"/>
        <v>48.3</v>
      </c>
      <c r="H16" s="21">
        <f t="shared" si="1"/>
        <v>48.3</v>
      </c>
    </row>
    <row r="17" spans="1:8" ht="15" customHeight="1">
      <c r="A17" s="16">
        <f t="shared" ref="A17:A93" si="2">A16+1</f>
        <v>8</v>
      </c>
      <c r="B17" s="2" t="s">
        <v>38</v>
      </c>
      <c r="C17" s="17" t="s">
        <v>111</v>
      </c>
      <c r="D17" s="8" t="s">
        <v>39</v>
      </c>
      <c r="E17" s="8"/>
      <c r="F17" s="21">
        <f t="shared" si="1"/>
        <v>34.5</v>
      </c>
      <c r="G17" s="21">
        <f t="shared" si="1"/>
        <v>48.3</v>
      </c>
      <c r="H17" s="21">
        <f t="shared" si="1"/>
        <v>48.3</v>
      </c>
    </row>
    <row r="18" spans="1:8" ht="15.75" customHeight="1">
      <c r="A18" s="16">
        <f t="shared" si="2"/>
        <v>9</v>
      </c>
      <c r="B18" s="2" t="s">
        <v>40</v>
      </c>
      <c r="C18" s="17" t="s">
        <v>111</v>
      </c>
      <c r="D18" s="8" t="s">
        <v>41</v>
      </c>
      <c r="E18" s="8"/>
      <c r="F18" s="21">
        <f t="shared" si="1"/>
        <v>34.5</v>
      </c>
      <c r="G18" s="21">
        <f t="shared" si="1"/>
        <v>48.3</v>
      </c>
      <c r="H18" s="21">
        <f t="shared" si="1"/>
        <v>48.3</v>
      </c>
    </row>
    <row r="19" spans="1:8" ht="15" customHeight="1">
      <c r="A19" s="16">
        <f t="shared" si="2"/>
        <v>10</v>
      </c>
      <c r="B19" s="2" t="s">
        <v>73</v>
      </c>
      <c r="C19" s="17" t="s">
        <v>111</v>
      </c>
      <c r="D19" s="8" t="s">
        <v>41</v>
      </c>
      <c r="E19" s="8" t="s">
        <v>71</v>
      </c>
      <c r="F19" s="21">
        <f t="shared" si="1"/>
        <v>34.5</v>
      </c>
      <c r="G19" s="21">
        <f t="shared" si="1"/>
        <v>48.3</v>
      </c>
      <c r="H19" s="21">
        <f t="shared" si="1"/>
        <v>48.3</v>
      </c>
    </row>
    <row r="20" spans="1:8" ht="13.5" customHeight="1">
      <c r="A20" s="16">
        <f t="shared" si="2"/>
        <v>11</v>
      </c>
      <c r="B20" s="2" t="s">
        <v>74</v>
      </c>
      <c r="C20" s="17" t="s">
        <v>111</v>
      </c>
      <c r="D20" s="8" t="s">
        <v>41</v>
      </c>
      <c r="E20" s="8" t="s">
        <v>72</v>
      </c>
      <c r="F20" s="21">
        <v>34.5</v>
      </c>
      <c r="G20" s="21">
        <v>48.3</v>
      </c>
      <c r="H20" s="21">
        <v>48.3</v>
      </c>
    </row>
    <row r="21" spans="1:8" ht="26.25" customHeight="1">
      <c r="A21" s="16">
        <f t="shared" si="2"/>
        <v>12</v>
      </c>
      <c r="B21" s="2" t="s">
        <v>101</v>
      </c>
      <c r="C21" s="8" t="s">
        <v>85</v>
      </c>
      <c r="D21" s="8"/>
      <c r="E21" s="8"/>
      <c r="F21" s="21">
        <f>F22+F52</f>
        <v>890.5</v>
      </c>
      <c r="G21" s="21">
        <f>G22+G52</f>
        <v>685.90000000000009</v>
      </c>
      <c r="H21" s="21">
        <f>H22+H52</f>
        <v>697.40000000000009</v>
      </c>
    </row>
    <row r="22" spans="1:8" ht="14.25" customHeight="1">
      <c r="A22" s="16">
        <f t="shared" si="2"/>
        <v>13</v>
      </c>
      <c r="B22" s="2" t="s">
        <v>102</v>
      </c>
      <c r="C22" s="8" t="s">
        <v>86</v>
      </c>
      <c r="D22" s="8"/>
      <c r="E22" s="8"/>
      <c r="F22" s="21">
        <f>F23+F28+F33+F38+F47</f>
        <v>450.3</v>
      </c>
      <c r="G22" s="21">
        <f>G23+G28+G33+G38+G47</f>
        <v>400.3</v>
      </c>
      <c r="H22" s="21">
        <f>H23+H28+H33+H38+H47</f>
        <v>400.3</v>
      </c>
    </row>
    <row r="23" spans="1:8" ht="38.25">
      <c r="A23" s="16">
        <f t="shared" si="2"/>
        <v>14</v>
      </c>
      <c r="B23" s="2" t="s">
        <v>103</v>
      </c>
      <c r="C23" s="8" t="s">
        <v>87</v>
      </c>
      <c r="D23" s="8"/>
      <c r="E23" s="8"/>
      <c r="F23" s="21">
        <f t="shared" ref="F23:H26" si="3">F24</f>
        <v>272</v>
      </c>
      <c r="G23" s="21">
        <f t="shared" si="3"/>
        <v>272</v>
      </c>
      <c r="H23" s="21">
        <f t="shared" si="3"/>
        <v>272</v>
      </c>
    </row>
    <row r="24" spans="1:8" ht="15.75" customHeight="1">
      <c r="A24" s="16">
        <f t="shared" si="2"/>
        <v>15</v>
      </c>
      <c r="B24" s="2" t="s">
        <v>38</v>
      </c>
      <c r="C24" s="8" t="s">
        <v>87</v>
      </c>
      <c r="D24" s="8" t="s">
        <v>39</v>
      </c>
      <c r="E24" s="8"/>
      <c r="F24" s="21">
        <f t="shared" si="3"/>
        <v>272</v>
      </c>
      <c r="G24" s="21">
        <f t="shared" si="3"/>
        <v>272</v>
      </c>
      <c r="H24" s="21">
        <f t="shared" si="3"/>
        <v>272</v>
      </c>
    </row>
    <row r="25" spans="1:8" ht="12.75" customHeight="1">
      <c r="A25" s="16">
        <f t="shared" si="2"/>
        <v>16</v>
      </c>
      <c r="B25" s="2" t="s">
        <v>40</v>
      </c>
      <c r="C25" s="8" t="s">
        <v>87</v>
      </c>
      <c r="D25" s="8" t="s">
        <v>41</v>
      </c>
      <c r="E25" s="9"/>
      <c r="F25" s="21">
        <f t="shared" si="3"/>
        <v>272</v>
      </c>
      <c r="G25" s="21">
        <f t="shared" si="3"/>
        <v>272</v>
      </c>
      <c r="H25" s="21">
        <f t="shared" si="3"/>
        <v>272</v>
      </c>
    </row>
    <row r="26" spans="1:8" ht="15" customHeight="1">
      <c r="A26" s="16">
        <f t="shared" si="2"/>
        <v>17</v>
      </c>
      <c r="B26" s="36" t="s">
        <v>49</v>
      </c>
      <c r="C26" s="8" t="s">
        <v>87</v>
      </c>
      <c r="D26" s="8" t="s">
        <v>41</v>
      </c>
      <c r="E26" s="8" t="s">
        <v>33</v>
      </c>
      <c r="F26" s="21">
        <f t="shared" si="3"/>
        <v>272</v>
      </c>
      <c r="G26" s="21">
        <f t="shared" si="3"/>
        <v>272</v>
      </c>
      <c r="H26" s="21">
        <f t="shared" si="3"/>
        <v>272</v>
      </c>
    </row>
    <row r="27" spans="1:8">
      <c r="A27" s="16">
        <f t="shared" si="2"/>
        <v>18</v>
      </c>
      <c r="B27" s="40" t="s">
        <v>28</v>
      </c>
      <c r="C27" s="8" t="s">
        <v>87</v>
      </c>
      <c r="D27" s="8" t="s">
        <v>41</v>
      </c>
      <c r="E27" s="8" t="s">
        <v>15</v>
      </c>
      <c r="F27" s="21">
        <v>272</v>
      </c>
      <c r="G27" s="21">
        <v>272</v>
      </c>
      <c r="H27" s="21">
        <v>272</v>
      </c>
    </row>
    <row r="28" spans="1:8" ht="42.75" customHeight="1">
      <c r="A28" s="16">
        <f t="shared" si="2"/>
        <v>19</v>
      </c>
      <c r="B28" s="2" t="s">
        <v>104</v>
      </c>
      <c r="C28" s="8" t="s">
        <v>88</v>
      </c>
      <c r="D28" s="8"/>
      <c r="E28" s="8"/>
      <c r="F28" s="21">
        <v>20</v>
      </c>
      <c r="G28" s="21">
        <v>20</v>
      </c>
      <c r="H28" s="21">
        <v>20</v>
      </c>
    </row>
    <row r="29" spans="1:8" ht="18" customHeight="1">
      <c r="A29" s="16">
        <f t="shared" si="2"/>
        <v>20</v>
      </c>
      <c r="B29" s="2" t="s">
        <v>38</v>
      </c>
      <c r="C29" s="8" t="s">
        <v>88</v>
      </c>
      <c r="D29" s="8" t="s">
        <v>39</v>
      </c>
      <c r="E29" s="8"/>
      <c r="F29" s="21">
        <v>20</v>
      </c>
      <c r="G29" s="21">
        <v>20</v>
      </c>
      <c r="H29" s="21">
        <v>20</v>
      </c>
    </row>
    <row r="30" spans="1:8" ht="14.25" customHeight="1">
      <c r="A30" s="16">
        <f t="shared" si="2"/>
        <v>21</v>
      </c>
      <c r="B30" s="2" t="s">
        <v>40</v>
      </c>
      <c r="C30" s="8" t="s">
        <v>88</v>
      </c>
      <c r="D30" s="8" t="s">
        <v>41</v>
      </c>
      <c r="E30" s="8"/>
      <c r="F30" s="21">
        <v>20</v>
      </c>
      <c r="G30" s="21">
        <v>20</v>
      </c>
      <c r="H30" s="21">
        <v>20</v>
      </c>
    </row>
    <row r="31" spans="1:8">
      <c r="A31" s="16">
        <f t="shared" si="2"/>
        <v>22</v>
      </c>
      <c r="B31" s="36" t="s">
        <v>49</v>
      </c>
      <c r="C31" s="8" t="s">
        <v>88</v>
      </c>
      <c r="D31" s="8" t="s">
        <v>41</v>
      </c>
      <c r="E31" s="8" t="s">
        <v>33</v>
      </c>
      <c r="F31" s="21">
        <v>20</v>
      </c>
      <c r="G31" s="21">
        <f>G32</f>
        <v>20</v>
      </c>
      <c r="H31" s="21">
        <v>20</v>
      </c>
    </row>
    <row r="32" spans="1:8">
      <c r="A32" s="16">
        <f t="shared" si="2"/>
        <v>23</v>
      </c>
      <c r="B32" s="36" t="s">
        <v>28</v>
      </c>
      <c r="C32" s="8" t="s">
        <v>88</v>
      </c>
      <c r="D32" s="8" t="s">
        <v>41</v>
      </c>
      <c r="E32" s="8" t="s">
        <v>15</v>
      </c>
      <c r="F32" s="21">
        <v>20</v>
      </c>
      <c r="G32" s="21">
        <v>20</v>
      </c>
      <c r="H32" s="21">
        <v>20</v>
      </c>
    </row>
    <row r="33" spans="1:8" ht="54" customHeight="1">
      <c r="A33" s="16">
        <f t="shared" si="2"/>
        <v>24</v>
      </c>
      <c r="B33" s="35" t="s">
        <v>109</v>
      </c>
      <c r="C33" s="8" t="s">
        <v>89</v>
      </c>
      <c r="D33" s="8"/>
      <c r="E33" s="8"/>
      <c r="F33" s="21">
        <f t="shared" ref="F33:H36" si="4">F34</f>
        <v>40</v>
      </c>
      <c r="G33" s="21">
        <f t="shared" si="4"/>
        <v>40</v>
      </c>
      <c r="H33" s="21">
        <f t="shared" si="4"/>
        <v>40</v>
      </c>
    </row>
    <row r="34" spans="1:8" ht="16.5" customHeight="1">
      <c r="A34" s="16">
        <f t="shared" si="2"/>
        <v>25</v>
      </c>
      <c r="B34" s="2" t="s">
        <v>38</v>
      </c>
      <c r="C34" s="8" t="s">
        <v>89</v>
      </c>
      <c r="D34" s="8" t="s">
        <v>39</v>
      </c>
      <c r="E34" s="8"/>
      <c r="F34" s="21">
        <f t="shared" si="4"/>
        <v>40</v>
      </c>
      <c r="G34" s="21">
        <f t="shared" si="4"/>
        <v>40</v>
      </c>
      <c r="H34" s="21">
        <f t="shared" si="4"/>
        <v>40</v>
      </c>
    </row>
    <row r="35" spans="1:8" ht="15" customHeight="1">
      <c r="A35" s="16">
        <f t="shared" si="2"/>
        <v>26</v>
      </c>
      <c r="B35" s="2" t="s">
        <v>40</v>
      </c>
      <c r="C35" s="8" t="s">
        <v>89</v>
      </c>
      <c r="D35" s="8" t="s">
        <v>41</v>
      </c>
      <c r="E35" s="8"/>
      <c r="F35" s="21">
        <f t="shared" si="4"/>
        <v>40</v>
      </c>
      <c r="G35" s="21">
        <f t="shared" si="4"/>
        <v>40</v>
      </c>
      <c r="H35" s="21">
        <f t="shared" si="4"/>
        <v>40</v>
      </c>
    </row>
    <row r="36" spans="1:8">
      <c r="A36" s="16">
        <f t="shared" si="2"/>
        <v>27</v>
      </c>
      <c r="B36" s="36" t="s">
        <v>49</v>
      </c>
      <c r="C36" s="8" t="s">
        <v>89</v>
      </c>
      <c r="D36" s="8" t="s">
        <v>41</v>
      </c>
      <c r="E36" s="8" t="s">
        <v>33</v>
      </c>
      <c r="F36" s="21">
        <f t="shared" si="4"/>
        <v>40</v>
      </c>
      <c r="G36" s="21">
        <f t="shared" si="4"/>
        <v>40</v>
      </c>
      <c r="H36" s="21">
        <f t="shared" si="4"/>
        <v>40</v>
      </c>
    </row>
    <row r="37" spans="1:8">
      <c r="A37" s="16">
        <f t="shared" si="2"/>
        <v>28</v>
      </c>
      <c r="B37" s="40" t="s">
        <v>28</v>
      </c>
      <c r="C37" s="8" t="s">
        <v>89</v>
      </c>
      <c r="D37" s="8" t="s">
        <v>41</v>
      </c>
      <c r="E37" s="8" t="s">
        <v>15</v>
      </c>
      <c r="F37" s="21">
        <v>40</v>
      </c>
      <c r="G37" s="21">
        <v>40</v>
      </c>
      <c r="H37" s="21">
        <v>40</v>
      </c>
    </row>
    <row r="38" spans="1:8" ht="39" customHeight="1">
      <c r="A38" s="16">
        <f t="shared" si="2"/>
        <v>29</v>
      </c>
      <c r="B38" s="2" t="s">
        <v>108</v>
      </c>
      <c r="C38" s="8" t="s">
        <v>90</v>
      </c>
      <c r="D38" s="8"/>
      <c r="E38" s="8"/>
      <c r="F38" s="21">
        <f>F39+F43</f>
        <v>115</v>
      </c>
      <c r="G38" s="21">
        <f>G39+G43</f>
        <v>65</v>
      </c>
      <c r="H38" s="21">
        <f>H39+H43</f>
        <v>65</v>
      </c>
    </row>
    <row r="39" spans="1:8" ht="39" customHeight="1">
      <c r="A39" s="16">
        <f t="shared" si="2"/>
        <v>30</v>
      </c>
      <c r="B39" s="2" t="s">
        <v>34</v>
      </c>
      <c r="C39" s="8" t="s">
        <v>90</v>
      </c>
      <c r="D39" s="8" t="s">
        <v>35</v>
      </c>
      <c r="E39" s="8"/>
      <c r="F39" s="21">
        <f t="shared" ref="F39:H41" si="5">F40</f>
        <v>25.3</v>
      </c>
      <c r="G39" s="21">
        <f t="shared" si="5"/>
        <v>25.3</v>
      </c>
      <c r="H39" s="21">
        <f t="shared" si="5"/>
        <v>25.3</v>
      </c>
    </row>
    <row r="40" spans="1:8" ht="14.25" customHeight="1">
      <c r="A40" s="16">
        <f t="shared" si="2"/>
        <v>31</v>
      </c>
      <c r="B40" s="2" t="s">
        <v>37</v>
      </c>
      <c r="C40" s="8" t="s">
        <v>90</v>
      </c>
      <c r="D40" s="8" t="s">
        <v>36</v>
      </c>
      <c r="E40" s="8"/>
      <c r="F40" s="21">
        <f t="shared" si="5"/>
        <v>25.3</v>
      </c>
      <c r="G40" s="21">
        <f t="shared" si="5"/>
        <v>25.3</v>
      </c>
      <c r="H40" s="21">
        <f t="shared" si="5"/>
        <v>25.3</v>
      </c>
    </row>
    <row r="41" spans="1:8" ht="15" customHeight="1">
      <c r="A41" s="16">
        <f t="shared" si="2"/>
        <v>32</v>
      </c>
      <c r="B41" s="36" t="s">
        <v>49</v>
      </c>
      <c r="C41" s="8" t="s">
        <v>90</v>
      </c>
      <c r="D41" s="8" t="s">
        <v>36</v>
      </c>
      <c r="E41" s="8" t="s">
        <v>33</v>
      </c>
      <c r="F41" s="21">
        <f t="shared" si="5"/>
        <v>25.3</v>
      </c>
      <c r="G41" s="21">
        <f t="shared" si="5"/>
        <v>25.3</v>
      </c>
      <c r="H41" s="21">
        <f t="shared" si="5"/>
        <v>25.3</v>
      </c>
    </row>
    <row r="42" spans="1:8" ht="15" customHeight="1">
      <c r="A42" s="16">
        <f t="shared" si="2"/>
        <v>33</v>
      </c>
      <c r="B42" s="40" t="s">
        <v>28</v>
      </c>
      <c r="C42" s="8" t="s">
        <v>90</v>
      </c>
      <c r="D42" s="8" t="s">
        <v>36</v>
      </c>
      <c r="E42" s="8" t="s">
        <v>15</v>
      </c>
      <c r="F42" s="21">
        <v>25.3</v>
      </c>
      <c r="G42" s="21">
        <v>25.3</v>
      </c>
      <c r="H42" s="21">
        <v>25.3</v>
      </c>
    </row>
    <row r="43" spans="1:8" ht="15" customHeight="1">
      <c r="A43" s="16">
        <f t="shared" si="2"/>
        <v>34</v>
      </c>
      <c r="B43" s="2" t="s">
        <v>38</v>
      </c>
      <c r="C43" s="8" t="s">
        <v>90</v>
      </c>
      <c r="D43" s="8" t="s">
        <v>39</v>
      </c>
      <c r="E43" s="8"/>
      <c r="F43" s="21">
        <f t="shared" ref="F43:H45" si="6">F44</f>
        <v>89.7</v>
      </c>
      <c r="G43" s="21">
        <f t="shared" si="6"/>
        <v>39.700000000000003</v>
      </c>
      <c r="H43" s="21">
        <f t="shared" si="6"/>
        <v>39.700000000000003</v>
      </c>
    </row>
    <row r="44" spans="1:8" ht="15" customHeight="1">
      <c r="A44" s="16">
        <f t="shared" si="2"/>
        <v>35</v>
      </c>
      <c r="B44" s="2" t="s">
        <v>40</v>
      </c>
      <c r="C44" s="8" t="s">
        <v>90</v>
      </c>
      <c r="D44" s="8" t="s">
        <v>41</v>
      </c>
      <c r="E44" s="8"/>
      <c r="F44" s="21">
        <f t="shared" si="6"/>
        <v>89.7</v>
      </c>
      <c r="G44" s="21">
        <f t="shared" si="6"/>
        <v>39.700000000000003</v>
      </c>
      <c r="H44" s="21">
        <f t="shared" si="6"/>
        <v>39.700000000000003</v>
      </c>
    </row>
    <row r="45" spans="1:8">
      <c r="A45" s="16">
        <f t="shared" si="2"/>
        <v>36</v>
      </c>
      <c r="B45" s="36" t="s">
        <v>49</v>
      </c>
      <c r="C45" s="8" t="s">
        <v>90</v>
      </c>
      <c r="D45" s="8" t="s">
        <v>41</v>
      </c>
      <c r="E45" s="8" t="s">
        <v>33</v>
      </c>
      <c r="F45" s="21">
        <f t="shared" si="6"/>
        <v>89.7</v>
      </c>
      <c r="G45" s="21">
        <f t="shared" si="6"/>
        <v>39.700000000000003</v>
      </c>
      <c r="H45" s="21">
        <f t="shared" si="6"/>
        <v>39.700000000000003</v>
      </c>
    </row>
    <row r="46" spans="1:8">
      <c r="A46" s="16">
        <f t="shared" si="2"/>
        <v>37</v>
      </c>
      <c r="B46" s="40" t="s">
        <v>28</v>
      </c>
      <c r="C46" s="8" t="s">
        <v>90</v>
      </c>
      <c r="D46" s="8" t="s">
        <v>41</v>
      </c>
      <c r="E46" s="8" t="s">
        <v>15</v>
      </c>
      <c r="F46" s="21">
        <v>89.7</v>
      </c>
      <c r="G46" s="21">
        <v>39.700000000000003</v>
      </c>
      <c r="H46" s="21">
        <v>39.700000000000003</v>
      </c>
    </row>
    <row r="47" spans="1:8" ht="39.75" customHeight="1">
      <c r="A47" s="16">
        <f t="shared" si="2"/>
        <v>38</v>
      </c>
      <c r="B47" s="2" t="s">
        <v>107</v>
      </c>
      <c r="C47" s="8" t="s">
        <v>91</v>
      </c>
      <c r="D47" s="8"/>
      <c r="E47" s="8"/>
      <c r="F47" s="21">
        <v>3.3</v>
      </c>
      <c r="G47" s="21">
        <v>3.3</v>
      </c>
      <c r="H47" s="21">
        <v>3.3</v>
      </c>
    </row>
    <row r="48" spans="1:8" ht="15.75" customHeight="1">
      <c r="A48" s="16">
        <f t="shared" si="2"/>
        <v>39</v>
      </c>
      <c r="B48" s="2" t="s">
        <v>38</v>
      </c>
      <c r="C48" s="8" t="s">
        <v>91</v>
      </c>
      <c r="D48" s="8" t="s">
        <v>39</v>
      </c>
      <c r="E48" s="8"/>
      <c r="F48" s="21">
        <v>3.3</v>
      </c>
      <c r="G48" s="21">
        <v>3.3</v>
      </c>
      <c r="H48" s="21">
        <v>3.3</v>
      </c>
    </row>
    <row r="49" spans="1:8" ht="16.5" customHeight="1">
      <c r="A49" s="16">
        <f t="shared" si="2"/>
        <v>40</v>
      </c>
      <c r="B49" s="2" t="s">
        <v>40</v>
      </c>
      <c r="C49" s="8" t="s">
        <v>91</v>
      </c>
      <c r="D49" s="8" t="s">
        <v>41</v>
      </c>
      <c r="E49" s="8"/>
      <c r="F49" s="21">
        <v>3.3</v>
      </c>
      <c r="G49" s="21">
        <v>3.3</v>
      </c>
      <c r="H49" s="21">
        <v>3.3</v>
      </c>
    </row>
    <row r="50" spans="1:8">
      <c r="A50" s="16">
        <f t="shared" si="2"/>
        <v>41</v>
      </c>
      <c r="B50" s="36" t="s">
        <v>49</v>
      </c>
      <c r="C50" s="8" t="s">
        <v>91</v>
      </c>
      <c r="D50" s="8" t="s">
        <v>41</v>
      </c>
      <c r="E50" s="8" t="s">
        <v>33</v>
      </c>
      <c r="F50" s="21">
        <v>3.3</v>
      </c>
      <c r="G50" s="21">
        <v>3.3</v>
      </c>
      <c r="H50" s="21">
        <v>3.3</v>
      </c>
    </row>
    <row r="51" spans="1:8">
      <c r="A51" s="16">
        <f t="shared" si="2"/>
        <v>42</v>
      </c>
      <c r="B51" s="36" t="s">
        <v>28</v>
      </c>
      <c r="C51" s="8" t="s">
        <v>91</v>
      </c>
      <c r="D51" s="8" t="s">
        <v>41</v>
      </c>
      <c r="E51" s="8" t="s">
        <v>15</v>
      </c>
      <c r="F51" s="21">
        <v>3.3</v>
      </c>
      <c r="G51" s="21">
        <v>3.3</v>
      </c>
      <c r="H51" s="21">
        <v>3.3</v>
      </c>
    </row>
    <row r="52" spans="1:8" ht="26.25" customHeight="1">
      <c r="A52" s="16">
        <f t="shared" si="2"/>
        <v>43</v>
      </c>
      <c r="B52" s="2" t="s">
        <v>106</v>
      </c>
      <c r="C52" s="8" t="s">
        <v>92</v>
      </c>
      <c r="D52" s="8"/>
      <c r="E52" s="8"/>
      <c r="F52" s="21">
        <f>F53+F58</f>
        <v>440.20000000000005</v>
      </c>
      <c r="G52" s="21">
        <f>G53+G58</f>
        <v>285.60000000000002</v>
      </c>
      <c r="H52" s="21">
        <f>H53+H58</f>
        <v>297.10000000000002</v>
      </c>
    </row>
    <row r="53" spans="1:8" ht="54" customHeight="1">
      <c r="A53" s="16">
        <f t="shared" si="2"/>
        <v>44</v>
      </c>
      <c r="B53" s="2" t="s">
        <v>105</v>
      </c>
      <c r="C53" s="8" t="s">
        <v>93</v>
      </c>
      <c r="D53" s="8"/>
      <c r="E53" s="8"/>
      <c r="F53" s="21">
        <f t="shared" ref="F53:H56" si="7">F54</f>
        <v>289.3</v>
      </c>
      <c r="G53" s="21">
        <f t="shared" si="7"/>
        <v>128.6</v>
      </c>
      <c r="H53" s="21">
        <f t="shared" si="7"/>
        <v>133.9</v>
      </c>
    </row>
    <row r="54" spans="1:8" ht="15" customHeight="1">
      <c r="A54" s="16">
        <f t="shared" si="2"/>
        <v>45</v>
      </c>
      <c r="B54" s="2" t="s">
        <v>38</v>
      </c>
      <c r="C54" s="8" t="s">
        <v>93</v>
      </c>
      <c r="D54" s="8" t="s">
        <v>39</v>
      </c>
      <c r="E54" s="8"/>
      <c r="F54" s="21">
        <f t="shared" si="7"/>
        <v>289.3</v>
      </c>
      <c r="G54" s="21">
        <f t="shared" si="7"/>
        <v>128.6</v>
      </c>
      <c r="H54" s="21">
        <f t="shared" si="7"/>
        <v>133.9</v>
      </c>
    </row>
    <row r="55" spans="1:8" ht="15" customHeight="1">
      <c r="A55" s="16">
        <f t="shared" si="2"/>
        <v>46</v>
      </c>
      <c r="B55" s="2" t="s">
        <v>40</v>
      </c>
      <c r="C55" s="8" t="s">
        <v>93</v>
      </c>
      <c r="D55" s="8" t="s">
        <v>41</v>
      </c>
      <c r="E55" s="8"/>
      <c r="F55" s="21">
        <f t="shared" si="7"/>
        <v>289.3</v>
      </c>
      <c r="G55" s="21">
        <f t="shared" si="7"/>
        <v>128.6</v>
      </c>
      <c r="H55" s="21">
        <f t="shared" si="7"/>
        <v>133.9</v>
      </c>
    </row>
    <row r="56" spans="1:8">
      <c r="A56" s="16">
        <f t="shared" si="2"/>
        <v>47</v>
      </c>
      <c r="B56" s="36" t="s">
        <v>134</v>
      </c>
      <c r="C56" s="8" t="s">
        <v>93</v>
      </c>
      <c r="D56" s="8" t="s">
        <v>41</v>
      </c>
      <c r="E56" s="8" t="s">
        <v>31</v>
      </c>
      <c r="F56" s="21">
        <f t="shared" si="7"/>
        <v>289.3</v>
      </c>
      <c r="G56" s="21">
        <f t="shared" si="7"/>
        <v>128.6</v>
      </c>
      <c r="H56" s="21">
        <f t="shared" si="7"/>
        <v>133.9</v>
      </c>
    </row>
    <row r="57" spans="1:8">
      <c r="A57" s="16">
        <f t="shared" si="2"/>
        <v>48</v>
      </c>
      <c r="B57" s="35" t="s">
        <v>133</v>
      </c>
      <c r="C57" s="8" t="s">
        <v>93</v>
      </c>
      <c r="D57" s="8" t="s">
        <v>41</v>
      </c>
      <c r="E57" s="8" t="s">
        <v>32</v>
      </c>
      <c r="F57" s="21">
        <v>289.3</v>
      </c>
      <c r="G57" s="21">
        <v>128.6</v>
      </c>
      <c r="H57" s="21">
        <v>133.9</v>
      </c>
    </row>
    <row r="58" spans="1:8" ht="51">
      <c r="A58" s="16">
        <f t="shared" si="2"/>
        <v>49</v>
      </c>
      <c r="B58" s="2" t="s">
        <v>138</v>
      </c>
      <c r="C58" s="8" t="s">
        <v>139</v>
      </c>
      <c r="D58" s="8"/>
      <c r="E58" s="8"/>
      <c r="F58" s="21">
        <f t="shared" ref="F58:H61" si="8">F59</f>
        <v>150.9</v>
      </c>
      <c r="G58" s="21">
        <f t="shared" si="8"/>
        <v>157</v>
      </c>
      <c r="H58" s="21">
        <f t="shared" si="8"/>
        <v>163.19999999999999</v>
      </c>
    </row>
    <row r="59" spans="1:8">
      <c r="A59" s="16">
        <f t="shared" si="2"/>
        <v>50</v>
      </c>
      <c r="B59" s="2" t="s">
        <v>38</v>
      </c>
      <c r="C59" s="8" t="s">
        <v>139</v>
      </c>
      <c r="D59" s="8" t="s">
        <v>39</v>
      </c>
      <c r="E59" s="8"/>
      <c r="F59" s="21">
        <f t="shared" si="8"/>
        <v>150.9</v>
      </c>
      <c r="G59" s="21">
        <f t="shared" si="8"/>
        <v>157</v>
      </c>
      <c r="H59" s="21">
        <f t="shared" si="8"/>
        <v>163.19999999999999</v>
      </c>
    </row>
    <row r="60" spans="1:8" ht="12.75" customHeight="1">
      <c r="A60" s="16">
        <f t="shared" si="2"/>
        <v>51</v>
      </c>
      <c r="B60" s="2" t="s">
        <v>40</v>
      </c>
      <c r="C60" s="8" t="s">
        <v>139</v>
      </c>
      <c r="D60" s="8" t="s">
        <v>41</v>
      </c>
      <c r="E60" s="8"/>
      <c r="F60" s="21">
        <f t="shared" si="8"/>
        <v>150.9</v>
      </c>
      <c r="G60" s="21">
        <f t="shared" si="8"/>
        <v>157</v>
      </c>
      <c r="H60" s="21">
        <f t="shared" si="8"/>
        <v>163.19999999999999</v>
      </c>
    </row>
    <row r="61" spans="1:8">
      <c r="A61" s="16">
        <f t="shared" si="2"/>
        <v>52</v>
      </c>
      <c r="B61" s="36" t="s">
        <v>134</v>
      </c>
      <c r="C61" s="8" t="s">
        <v>139</v>
      </c>
      <c r="D61" s="8" t="s">
        <v>41</v>
      </c>
      <c r="E61" s="8" t="s">
        <v>31</v>
      </c>
      <c r="F61" s="21">
        <f t="shared" si="8"/>
        <v>150.9</v>
      </c>
      <c r="G61" s="21">
        <f t="shared" si="8"/>
        <v>157</v>
      </c>
      <c r="H61" s="21">
        <f t="shared" si="8"/>
        <v>163.19999999999999</v>
      </c>
    </row>
    <row r="62" spans="1:8">
      <c r="A62" s="16">
        <f t="shared" si="2"/>
        <v>53</v>
      </c>
      <c r="B62" s="35" t="s">
        <v>133</v>
      </c>
      <c r="C62" s="8" t="s">
        <v>139</v>
      </c>
      <c r="D62" s="8" t="s">
        <v>41</v>
      </c>
      <c r="E62" s="8" t="s">
        <v>32</v>
      </c>
      <c r="F62" s="21">
        <v>150.9</v>
      </c>
      <c r="G62" s="21">
        <v>157</v>
      </c>
      <c r="H62" s="21">
        <v>163.19999999999999</v>
      </c>
    </row>
    <row r="63" spans="1:8" ht="15" customHeight="1">
      <c r="A63" s="16">
        <f t="shared" si="2"/>
        <v>54</v>
      </c>
      <c r="B63" s="2" t="s">
        <v>116</v>
      </c>
      <c r="C63" s="8" t="s">
        <v>61</v>
      </c>
      <c r="D63" s="8"/>
      <c r="E63" s="8"/>
      <c r="F63" s="21">
        <f t="shared" ref="F63:H64" si="9">F64</f>
        <v>3698.1</v>
      </c>
      <c r="G63" s="21">
        <f t="shared" si="9"/>
        <v>3698.1</v>
      </c>
      <c r="H63" s="21">
        <f t="shared" si="9"/>
        <v>3698.1</v>
      </c>
    </row>
    <row r="64" spans="1:8" ht="15" customHeight="1">
      <c r="A64" s="16">
        <f t="shared" si="2"/>
        <v>55</v>
      </c>
      <c r="B64" s="2" t="s">
        <v>115</v>
      </c>
      <c r="C64" s="8" t="s">
        <v>62</v>
      </c>
      <c r="D64" s="8"/>
      <c r="E64" s="9"/>
      <c r="F64" s="21">
        <f t="shared" si="9"/>
        <v>3698.1</v>
      </c>
      <c r="G64" s="21">
        <f t="shared" si="9"/>
        <v>3698.1</v>
      </c>
      <c r="H64" s="21">
        <f t="shared" si="9"/>
        <v>3698.1</v>
      </c>
    </row>
    <row r="65" spans="1:8" ht="52.5" customHeight="1">
      <c r="A65" s="16">
        <f t="shared" si="2"/>
        <v>56</v>
      </c>
      <c r="B65" s="2" t="s">
        <v>117</v>
      </c>
      <c r="C65" s="8" t="s">
        <v>82</v>
      </c>
      <c r="D65" s="8"/>
      <c r="E65" s="8"/>
      <c r="F65" s="21">
        <f t="shared" ref="F65:H68" si="10">F66</f>
        <v>3698.1</v>
      </c>
      <c r="G65" s="21">
        <f t="shared" si="10"/>
        <v>3698.1</v>
      </c>
      <c r="H65" s="21">
        <f t="shared" si="10"/>
        <v>3698.1</v>
      </c>
    </row>
    <row r="66" spans="1:8" ht="13.5" customHeight="1">
      <c r="A66" s="16">
        <f t="shared" si="2"/>
        <v>57</v>
      </c>
      <c r="B66" s="2" t="s">
        <v>55</v>
      </c>
      <c r="C66" s="8" t="s">
        <v>82</v>
      </c>
      <c r="D66" s="8" t="s">
        <v>53</v>
      </c>
      <c r="E66" s="8"/>
      <c r="F66" s="21">
        <f t="shared" si="10"/>
        <v>3698.1</v>
      </c>
      <c r="G66" s="21">
        <f t="shared" si="10"/>
        <v>3698.1</v>
      </c>
      <c r="H66" s="21">
        <f t="shared" si="10"/>
        <v>3698.1</v>
      </c>
    </row>
    <row r="67" spans="1:8" ht="15" customHeight="1">
      <c r="A67" s="16">
        <f t="shared" si="2"/>
        <v>58</v>
      </c>
      <c r="B67" s="2" t="s">
        <v>83</v>
      </c>
      <c r="C67" s="8" t="s">
        <v>82</v>
      </c>
      <c r="D67" s="8" t="s">
        <v>54</v>
      </c>
      <c r="E67" s="8"/>
      <c r="F67" s="21">
        <f t="shared" si="10"/>
        <v>3698.1</v>
      </c>
      <c r="G67" s="21">
        <f t="shared" si="10"/>
        <v>3698.1</v>
      </c>
      <c r="H67" s="21">
        <f t="shared" si="10"/>
        <v>3698.1</v>
      </c>
    </row>
    <row r="68" spans="1:8" ht="14.25" customHeight="1">
      <c r="A68" s="16">
        <f t="shared" si="2"/>
        <v>59</v>
      </c>
      <c r="B68" s="2" t="s">
        <v>84</v>
      </c>
      <c r="C68" s="8" t="s">
        <v>82</v>
      </c>
      <c r="D68" s="8" t="s">
        <v>54</v>
      </c>
      <c r="E68" s="8" t="s">
        <v>22</v>
      </c>
      <c r="F68" s="21">
        <f t="shared" si="10"/>
        <v>3698.1</v>
      </c>
      <c r="G68" s="21">
        <f t="shared" si="10"/>
        <v>3698.1</v>
      </c>
      <c r="H68" s="21">
        <f t="shared" si="10"/>
        <v>3698.1</v>
      </c>
    </row>
    <row r="69" spans="1:8" ht="15" customHeight="1">
      <c r="A69" s="16">
        <f t="shared" si="2"/>
        <v>60</v>
      </c>
      <c r="B69" s="2" t="s">
        <v>23</v>
      </c>
      <c r="C69" s="8" t="s">
        <v>82</v>
      </c>
      <c r="D69" s="8" t="s">
        <v>54</v>
      </c>
      <c r="E69" s="8" t="s">
        <v>24</v>
      </c>
      <c r="F69" s="21">
        <v>3698.1</v>
      </c>
      <c r="G69" s="21">
        <v>3698.1</v>
      </c>
      <c r="H69" s="21">
        <v>3698.1</v>
      </c>
    </row>
    <row r="70" spans="1:8" ht="14.25" customHeight="1">
      <c r="A70" s="16">
        <f t="shared" si="2"/>
        <v>61</v>
      </c>
      <c r="B70" s="2" t="s">
        <v>116</v>
      </c>
      <c r="C70" s="8" t="s">
        <v>61</v>
      </c>
      <c r="D70" s="8"/>
      <c r="E70" s="8"/>
      <c r="F70" s="21">
        <f>F73+F77</f>
        <v>1933</v>
      </c>
      <c r="G70" s="21">
        <f>G73+G77</f>
        <v>1854.2</v>
      </c>
      <c r="H70" s="21">
        <f>H73+H77</f>
        <v>1875.6</v>
      </c>
    </row>
    <row r="71" spans="1:8" ht="15" customHeight="1">
      <c r="A71" s="16">
        <f t="shared" si="2"/>
        <v>62</v>
      </c>
      <c r="B71" s="2" t="s">
        <v>115</v>
      </c>
      <c r="C71" s="8" t="s">
        <v>62</v>
      </c>
      <c r="D71" s="8"/>
      <c r="E71" s="9"/>
      <c r="F71" s="21">
        <f>F73+F77</f>
        <v>1933</v>
      </c>
      <c r="G71" s="21">
        <f>G73+G77</f>
        <v>1854.2</v>
      </c>
      <c r="H71" s="21">
        <f>H73+H77</f>
        <v>1875.6</v>
      </c>
    </row>
    <row r="72" spans="1:8" ht="30" customHeight="1">
      <c r="A72" s="16">
        <f t="shared" si="2"/>
        <v>63</v>
      </c>
      <c r="B72" s="2" t="s">
        <v>58</v>
      </c>
      <c r="C72" s="8" t="s">
        <v>63</v>
      </c>
      <c r="D72" s="8"/>
      <c r="E72" s="8"/>
      <c r="F72" s="21">
        <f>F73+F77+F81</f>
        <v>1934.1</v>
      </c>
      <c r="G72" s="21">
        <f>G73+G77+G81</f>
        <v>1854.8</v>
      </c>
      <c r="H72" s="21">
        <f>H73+H77+H81</f>
        <v>1876.1999999999998</v>
      </c>
    </row>
    <row r="73" spans="1:8" ht="39" customHeight="1">
      <c r="A73" s="16">
        <f t="shared" si="2"/>
        <v>64</v>
      </c>
      <c r="B73" s="2" t="s">
        <v>34</v>
      </c>
      <c r="C73" s="8" t="s">
        <v>64</v>
      </c>
      <c r="D73" s="8" t="s">
        <v>35</v>
      </c>
      <c r="E73" s="8"/>
      <c r="F73" s="21">
        <f t="shared" ref="F73:H74" si="11">F75</f>
        <v>1600.8</v>
      </c>
      <c r="G73" s="21">
        <f t="shared" si="11"/>
        <v>1600.8</v>
      </c>
      <c r="H73" s="21">
        <f t="shared" si="11"/>
        <v>1600.8</v>
      </c>
    </row>
    <row r="74" spans="1:8" ht="15" customHeight="1">
      <c r="A74" s="16">
        <f t="shared" si="2"/>
        <v>65</v>
      </c>
      <c r="B74" s="2" t="s">
        <v>37</v>
      </c>
      <c r="C74" s="8" t="s">
        <v>63</v>
      </c>
      <c r="D74" s="8" t="s">
        <v>36</v>
      </c>
      <c r="E74" s="8"/>
      <c r="F74" s="21">
        <f t="shared" si="11"/>
        <v>1600.8</v>
      </c>
      <c r="G74" s="21">
        <f t="shared" si="11"/>
        <v>1600.8</v>
      </c>
      <c r="H74" s="21">
        <f t="shared" si="11"/>
        <v>1600.8</v>
      </c>
    </row>
    <row r="75" spans="1:8">
      <c r="A75" s="16">
        <f t="shared" si="2"/>
        <v>66</v>
      </c>
      <c r="B75" s="2" t="s">
        <v>7</v>
      </c>
      <c r="C75" s="8" t="s">
        <v>63</v>
      </c>
      <c r="D75" s="8" t="s">
        <v>36</v>
      </c>
      <c r="E75" s="8" t="s">
        <v>8</v>
      </c>
      <c r="F75" s="21">
        <f>F76</f>
        <v>1600.8</v>
      </c>
      <c r="G75" s="21">
        <f>G76</f>
        <v>1600.8</v>
      </c>
      <c r="H75" s="21">
        <f>H76</f>
        <v>1600.8</v>
      </c>
    </row>
    <row r="76" spans="1:8" ht="27.75" customHeight="1">
      <c r="A76" s="16">
        <f t="shared" si="2"/>
        <v>67</v>
      </c>
      <c r="B76" s="2" t="s">
        <v>13</v>
      </c>
      <c r="C76" s="8" t="s">
        <v>63</v>
      </c>
      <c r="D76" s="8" t="s">
        <v>36</v>
      </c>
      <c r="E76" s="8" t="s">
        <v>10</v>
      </c>
      <c r="F76" s="21">
        <v>1600.8</v>
      </c>
      <c r="G76" s="21">
        <f>F76</f>
        <v>1600.8</v>
      </c>
      <c r="H76" s="21">
        <f>G76</f>
        <v>1600.8</v>
      </c>
    </row>
    <row r="77" spans="1:8" ht="16.5" customHeight="1">
      <c r="A77" s="16">
        <f t="shared" si="2"/>
        <v>68</v>
      </c>
      <c r="B77" s="2" t="s">
        <v>38</v>
      </c>
      <c r="C77" s="8" t="s">
        <v>63</v>
      </c>
      <c r="D77" s="8" t="s">
        <v>39</v>
      </c>
      <c r="E77" s="8"/>
      <c r="F77" s="21">
        <f t="shared" ref="F77:H79" si="12">F78</f>
        <v>332.2</v>
      </c>
      <c r="G77" s="21">
        <f t="shared" si="12"/>
        <v>253.4</v>
      </c>
      <c r="H77" s="21">
        <f t="shared" si="12"/>
        <v>274.8</v>
      </c>
    </row>
    <row r="78" spans="1:8" ht="15" customHeight="1">
      <c r="A78" s="16">
        <f t="shared" si="2"/>
        <v>69</v>
      </c>
      <c r="B78" s="2" t="s">
        <v>40</v>
      </c>
      <c r="C78" s="8" t="s">
        <v>63</v>
      </c>
      <c r="D78" s="8" t="s">
        <v>41</v>
      </c>
      <c r="E78" s="8"/>
      <c r="F78" s="21">
        <f t="shared" si="12"/>
        <v>332.2</v>
      </c>
      <c r="G78" s="21">
        <f t="shared" si="12"/>
        <v>253.4</v>
      </c>
      <c r="H78" s="21">
        <f t="shared" si="12"/>
        <v>274.8</v>
      </c>
    </row>
    <row r="79" spans="1:8">
      <c r="A79" s="16">
        <f t="shared" si="2"/>
        <v>70</v>
      </c>
      <c r="B79" s="2" t="s">
        <v>7</v>
      </c>
      <c r="C79" s="8" t="s">
        <v>63</v>
      </c>
      <c r="D79" s="8" t="s">
        <v>41</v>
      </c>
      <c r="E79" s="8" t="s">
        <v>8</v>
      </c>
      <c r="F79" s="21">
        <f t="shared" si="12"/>
        <v>332.2</v>
      </c>
      <c r="G79" s="21">
        <f t="shared" si="12"/>
        <v>253.4</v>
      </c>
      <c r="H79" s="21">
        <f t="shared" si="12"/>
        <v>274.8</v>
      </c>
    </row>
    <row r="80" spans="1:8" ht="27" customHeight="1">
      <c r="A80" s="16">
        <f t="shared" si="2"/>
        <v>71</v>
      </c>
      <c r="B80" s="2" t="s">
        <v>13</v>
      </c>
      <c r="C80" s="8" t="s">
        <v>63</v>
      </c>
      <c r="D80" s="8" t="s">
        <v>41</v>
      </c>
      <c r="E80" s="8" t="s">
        <v>10</v>
      </c>
      <c r="F80" s="21">
        <v>332.2</v>
      </c>
      <c r="G80" s="21">
        <v>253.4</v>
      </c>
      <c r="H80" s="21">
        <v>274.8</v>
      </c>
    </row>
    <row r="81" spans="1:8" ht="12.75" customHeight="1">
      <c r="A81" s="16">
        <f t="shared" si="2"/>
        <v>72</v>
      </c>
      <c r="B81" s="2" t="s">
        <v>112</v>
      </c>
      <c r="C81" s="8" t="s">
        <v>63</v>
      </c>
      <c r="D81" s="8" t="s">
        <v>43</v>
      </c>
      <c r="E81" s="8"/>
      <c r="F81" s="21">
        <f t="shared" ref="F81:H83" si="13">F82</f>
        <v>1.1000000000000001</v>
      </c>
      <c r="G81" s="21">
        <f t="shared" si="13"/>
        <v>0.6</v>
      </c>
      <c r="H81" s="21">
        <f t="shared" si="13"/>
        <v>0.6</v>
      </c>
    </row>
    <row r="82" spans="1:8" ht="12.75" customHeight="1">
      <c r="A82" s="16">
        <f t="shared" si="2"/>
        <v>73</v>
      </c>
      <c r="B82" s="2" t="s">
        <v>113</v>
      </c>
      <c r="C82" s="8" t="s">
        <v>63</v>
      </c>
      <c r="D82" s="8" t="s">
        <v>114</v>
      </c>
      <c r="E82" s="8"/>
      <c r="F82" s="21">
        <f t="shared" si="13"/>
        <v>1.1000000000000001</v>
      </c>
      <c r="G82" s="21">
        <f t="shared" si="13"/>
        <v>0.6</v>
      </c>
      <c r="H82" s="21">
        <f t="shared" si="13"/>
        <v>0.6</v>
      </c>
    </row>
    <row r="83" spans="1:8" ht="16.5" customHeight="1">
      <c r="A83" s="16">
        <f t="shared" si="2"/>
        <v>74</v>
      </c>
      <c r="B83" s="2" t="s">
        <v>7</v>
      </c>
      <c r="C83" s="8" t="s">
        <v>63</v>
      </c>
      <c r="D83" s="8" t="s">
        <v>114</v>
      </c>
      <c r="E83" s="8" t="s">
        <v>8</v>
      </c>
      <c r="F83" s="21">
        <v>1.1000000000000001</v>
      </c>
      <c r="G83" s="21">
        <f t="shared" si="13"/>
        <v>0.6</v>
      </c>
      <c r="H83" s="21">
        <f t="shared" si="13"/>
        <v>0.6</v>
      </c>
    </row>
    <row r="84" spans="1:8" ht="28.5" customHeight="1">
      <c r="A84" s="16">
        <f t="shared" si="2"/>
        <v>75</v>
      </c>
      <c r="B84" s="2" t="s">
        <v>13</v>
      </c>
      <c r="C84" s="8" t="s">
        <v>63</v>
      </c>
      <c r="D84" s="8" t="s">
        <v>114</v>
      </c>
      <c r="E84" s="8" t="s">
        <v>10</v>
      </c>
      <c r="F84" s="21">
        <v>1.1000000000000001</v>
      </c>
      <c r="G84" s="21">
        <v>0.6</v>
      </c>
      <c r="H84" s="21">
        <v>0.6</v>
      </c>
    </row>
    <row r="85" spans="1:8" ht="15.75" customHeight="1">
      <c r="A85" s="16">
        <f t="shared" si="2"/>
        <v>76</v>
      </c>
      <c r="B85" s="2" t="s">
        <v>116</v>
      </c>
      <c r="C85" s="8" t="s">
        <v>61</v>
      </c>
      <c r="D85" s="8"/>
      <c r="E85" s="8"/>
      <c r="F85" s="21">
        <f t="shared" ref="F85:H90" si="14">F86</f>
        <v>760.5</v>
      </c>
      <c r="G85" s="21">
        <f t="shared" si="14"/>
        <v>760.5</v>
      </c>
      <c r="H85" s="21">
        <f t="shared" si="14"/>
        <v>760.5</v>
      </c>
    </row>
    <row r="86" spans="1:8" ht="15" customHeight="1">
      <c r="A86" s="16">
        <f t="shared" si="2"/>
        <v>77</v>
      </c>
      <c r="B86" s="2" t="s">
        <v>115</v>
      </c>
      <c r="C86" s="8" t="s">
        <v>62</v>
      </c>
      <c r="D86" s="8"/>
      <c r="E86" s="8"/>
      <c r="F86" s="21">
        <f t="shared" si="14"/>
        <v>760.5</v>
      </c>
      <c r="G86" s="21">
        <f t="shared" si="14"/>
        <v>760.5</v>
      </c>
      <c r="H86" s="21">
        <f t="shared" si="14"/>
        <v>760.5</v>
      </c>
    </row>
    <row r="87" spans="1:8" ht="27.75" customHeight="1">
      <c r="A87" s="16">
        <f t="shared" si="2"/>
        <v>78</v>
      </c>
      <c r="B87" s="2" t="s">
        <v>118</v>
      </c>
      <c r="C87" s="8" t="s">
        <v>65</v>
      </c>
      <c r="D87" s="8"/>
      <c r="E87" s="8"/>
      <c r="F87" s="21">
        <f t="shared" si="14"/>
        <v>760.5</v>
      </c>
      <c r="G87" s="21">
        <f t="shared" si="14"/>
        <v>760.5</v>
      </c>
      <c r="H87" s="21">
        <f t="shared" si="14"/>
        <v>760.5</v>
      </c>
    </row>
    <row r="88" spans="1:8" ht="39" customHeight="1">
      <c r="A88" s="16">
        <f t="shared" si="2"/>
        <v>79</v>
      </c>
      <c r="B88" s="2" t="s">
        <v>34</v>
      </c>
      <c r="C88" s="8" t="s">
        <v>65</v>
      </c>
      <c r="D88" s="8" t="s">
        <v>35</v>
      </c>
      <c r="E88" s="8"/>
      <c r="F88" s="21">
        <f t="shared" si="14"/>
        <v>760.5</v>
      </c>
      <c r="G88" s="21">
        <f t="shared" si="14"/>
        <v>760.5</v>
      </c>
      <c r="H88" s="21">
        <f t="shared" si="14"/>
        <v>760.5</v>
      </c>
    </row>
    <row r="89" spans="1:8" ht="16.5" customHeight="1">
      <c r="A89" s="16">
        <f t="shared" si="2"/>
        <v>80</v>
      </c>
      <c r="B89" s="2" t="s">
        <v>37</v>
      </c>
      <c r="C89" s="8" t="s">
        <v>65</v>
      </c>
      <c r="D89" s="8" t="s">
        <v>36</v>
      </c>
      <c r="E89" s="8"/>
      <c r="F89" s="21">
        <f t="shared" si="14"/>
        <v>760.5</v>
      </c>
      <c r="G89" s="21">
        <f t="shared" si="14"/>
        <v>760.5</v>
      </c>
      <c r="H89" s="21">
        <f t="shared" si="14"/>
        <v>760.5</v>
      </c>
    </row>
    <row r="90" spans="1:8">
      <c r="A90" s="16">
        <f t="shared" si="2"/>
        <v>81</v>
      </c>
      <c r="B90" s="2" t="s">
        <v>7</v>
      </c>
      <c r="C90" s="8" t="s">
        <v>65</v>
      </c>
      <c r="D90" s="8" t="s">
        <v>36</v>
      </c>
      <c r="E90" s="8" t="s">
        <v>8</v>
      </c>
      <c r="F90" s="21">
        <f t="shared" si="14"/>
        <v>760.5</v>
      </c>
      <c r="G90" s="21">
        <f t="shared" si="14"/>
        <v>760.5</v>
      </c>
      <c r="H90" s="21">
        <f t="shared" si="14"/>
        <v>760.5</v>
      </c>
    </row>
    <row r="91" spans="1:8" ht="26.25" customHeight="1">
      <c r="A91" s="16">
        <f t="shared" si="2"/>
        <v>82</v>
      </c>
      <c r="B91" s="2" t="s">
        <v>12</v>
      </c>
      <c r="C91" s="8" t="s">
        <v>65</v>
      </c>
      <c r="D91" s="8" t="s">
        <v>36</v>
      </c>
      <c r="E91" s="8" t="s">
        <v>9</v>
      </c>
      <c r="F91" s="21">
        <v>760.5</v>
      </c>
      <c r="G91" s="21">
        <v>760.5</v>
      </c>
      <c r="H91" s="21">
        <v>760.5</v>
      </c>
    </row>
    <row r="92" spans="1:8" ht="16.5" customHeight="1">
      <c r="A92" s="16">
        <f t="shared" si="2"/>
        <v>83</v>
      </c>
      <c r="B92" s="2" t="s">
        <v>116</v>
      </c>
      <c r="C92" s="8" t="s">
        <v>61</v>
      </c>
      <c r="D92" s="8"/>
      <c r="E92" s="10"/>
      <c r="F92" s="21">
        <v>5</v>
      </c>
      <c r="G92" s="21">
        <v>5</v>
      </c>
      <c r="H92" s="21">
        <v>5</v>
      </c>
    </row>
    <row r="93" spans="1:8" ht="15" customHeight="1">
      <c r="A93" s="16">
        <f t="shared" si="2"/>
        <v>84</v>
      </c>
      <c r="B93" s="2" t="s">
        <v>115</v>
      </c>
      <c r="C93" s="8" t="s">
        <v>62</v>
      </c>
      <c r="D93" s="8"/>
      <c r="E93" s="10"/>
      <c r="F93" s="21">
        <v>5</v>
      </c>
      <c r="G93" s="21">
        <v>5</v>
      </c>
      <c r="H93" s="21">
        <v>5</v>
      </c>
    </row>
    <row r="94" spans="1:8" ht="25.5" customHeight="1">
      <c r="A94" s="16">
        <f t="shared" ref="A94:A165" si="15">A93+1</f>
        <v>85</v>
      </c>
      <c r="B94" s="2" t="s">
        <v>59</v>
      </c>
      <c r="C94" s="8" t="s">
        <v>66</v>
      </c>
      <c r="D94" s="8"/>
      <c r="E94" s="10"/>
      <c r="F94" s="21">
        <v>5</v>
      </c>
      <c r="G94" s="21">
        <v>5</v>
      </c>
      <c r="H94" s="21">
        <v>5</v>
      </c>
    </row>
    <row r="95" spans="1:8">
      <c r="A95" s="16">
        <f t="shared" si="15"/>
        <v>86</v>
      </c>
      <c r="B95" s="2" t="s">
        <v>42</v>
      </c>
      <c r="C95" s="8" t="s">
        <v>66</v>
      </c>
      <c r="D95" s="8" t="s">
        <v>43</v>
      </c>
      <c r="E95" s="10"/>
      <c r="F95" s="21">
        <v>5</v>
      </c>
      <c r="G95" s="21">
        <v>5</v>
      </c>
      <c r="H95" s="21">
        <v>5</v>
      </c>
    </row>
    <row r="96" spans="1:8">
      <c r="A96" s="16">
        <f t="shared" si="15"/>
        <v>87</v>
      </c>
      <c r="B96" s="2" t="s">
        <v>44</v>
      </c>
      <c r="C96" s="8" t="s">
        <v>66</v>
      </c>
      <c r="D96" s="8" t="s">
        <v>45</v>
      </c>
      <c r="E96" s="11"/>
      <c r="F96" s="21">
        <v>5</v>
      </c>
      <c r="G96" s="21">
        <v>5</v>
      </c>
      <c r="H96" s="21">
        <v>5</v>
      </c>
    </row>
    <row r="97" spans="1:8">
      <c r="A97" s="16">
        <f t="shared" si="15"/>
        <v>88</v>
      </c>
      <c r="B97" s="40" t="s">
        <v>7</v>
      </c>
      <c r="C97" s="8" t="s">
        <v>66</v>
      </c>
      <c r="D97" s="8" t="s">
        <v>45</v>
      </c>
      <c r="E97" s="8" t="s">
        <v>8</v>
      </c>
      <c r="F97" s="21">
        <v>5</v>
      </c>
      <c r="G97" s="21">
        <v>5</v>
      </c>
      <c r="H97" s="21">
        <v>5</v>
      </c>
    </row>
    <row r="98" spans="1:8">
      <c r="A98" s="16">
        <f t="shared" si="15"/>
        <v>89</v>
      </c>
      <c r="B98" s="2" t="s">
        <v>50</v>
      </c>
      <c r="C98" s="8" t="s">
        <v>66</v>
      </c>
      <c r="D98" s="8" t="s">
        <v>45</v>
      </c>
      <c r="E98" s="8" t="s">
        <v>25</v>
      </c>
      <c r="F98" s="21">
        <v>5</v>
      </c>
      <c r="G98" s="21">
        <v>5</v>
      </c>
      <c r="H98" s="21">
        <v>5</v>
      </c>
    </row>
    <row r="99" spans="1:8" ht="15" customHeight="1">
      <c r="A99" s="16">
        <f t="shared" si="15"/>
        <v>90</v>
      </c>
      <c r="B99" s="2" t="s">
        <v>116</v>
      </c>
      <c r="C99" s="8" t="s">
        <v>61</v>
      </c>
      <c r="D99" s="8"/>
      <c r="E99" s="8"/>
      <c r="F99" s="21">
        <v>24</v>
      </c>
      <c r="G99" s="21">
        <v>24</v>
      </c>
      <c r="H99" s="21">
        <v>24</v>
      </c>
    </row>
    <row r="100" spans="1:8" ht="14.25" customHeight="1">
      <c r="A100" s="16">
        <f t="shared" si="15"/>
        <v>91</v>
      </c>
      <c r="B100" s="2" t="s">
        <v>115</v>
      </c>
      <c r="C100" s="8" t="s">
        <v>62</v>
      </c>
      <c r="D100" s="8"/>
      <c r="E100" s="8"/>
      <c r="F100" s="21">
        <v>24</v>
      </c>
      <c r="G100" s="21">
        <v>24</v>
      </c>
      <c r="H100" s="21">
        <v>24</v>
      </c>
    </row>
    <row r="101" spans="1:8" ht="39.75" customHeight="1">
      <c r="A101" s="16">
        <f t="shared" si="15"/>
        <v>92</v>
      </c>
      <c r="B101" s="30" t="s">
        <v>119</v>
      </c>
      <c r="C101" s="8" t="s">
        <v>67</v>
      </c>
      <c r="D101" s="9"/>
      <c r="E101" s="12"/>
      <c r="F101" s="21">
        <v>24</v>
      </c>
      <c r="G101" s="21">
        <v>24</v>
      </c>
      <c r="H101" s="21">
        <v>24</v>
      </c>
    </row>
    <row r="102" spans="1:8" ht="15" customHeight="1">
      <c r="A102" s="16">
        <f t="shared" si="15"/>
        <v>93</v>
      </c>
      <c r="B102" s="30" t="s">
        <v>46</v>
      </c>
      <c r="C102" s="8" t="s">
        <v>67</v>
      </c>
      <c r="D102" s="8" t="s">
        <v>47</v>
      </c>
      <c r="E102" s="13"/>
      <c r="F102" s="21">
        <v>24</v>
      </c>
      <c r="G102" s="21">
        <v>24</v>
      </c>
      <c r="H102" s="21">
        <v>24</v>
      </c>
    </row>
    <row r="103" spans="1:8" ht="13.5" customHeight="1">
      <c r="A103" s="16">
        <f t="shared" si="15"/>
        <v>94</v>
      </c>
      <c r="B103" s="35" t="s">
        <v>48</v>
      </c>
      <c r="C103" s="8" t="s">
        <v>67</v>
      </c>
      <c r="D103" s="8" t="s">
        <v>57</v>
      </c>
      <c r="E103" s="13"/>
      <c r="F103" s="21">
        <v>24</v>
      </c>
      <c r="G103" s="21">
        <v>24</v>
      </c>
      <c r="H103" s="21">
        <v>24</v>
      </c>
    </row>
    <row r="104" spans="1:8">
      <c r="A104" s="16">
        <f t="shared" si="15"/>
        <v>95</v>
      </c>
      <c r="B104" s="2" t="s">
        <v>26</v>
      </c>
      <c r="C104" s="14">
        <v>7810000560</v>
      </c>
      <c r="D104" s="14">
        <v>310</v>
      </c>
      <c r="E104" s="14">
        <v>1000</v>
      </c>
      <c r="F104" s="21">
        <v>24</v>
      </c>
      <c r="G104" s="21">
        <v>24</v>
      </c>
      <c r="H104" s="21">
        <v>24</v>
      </c>
    </row>
    <row r="105" spans="1:8" ht="12" customHeight="1">
      <c r="A105" s="16">
        <f t="shared" si="15"/>
        <v>96</v>
      </c>
      <c r="B105" s="2" t="s">
        <v>27</v>
      </c>
      <c r="C105" s="16">
        <v>7810000560</v>
      </c>
      <c r="D105" s="14">
        <v>310</v>
      </c>
      <c r="E105" s="14">
        <v>1001</v>
      </c>
      <c r="F105" s="21">
        <v>24</v>
      </c>
      <c r="G105" s="21">
        <v>24</v>
      </c>
      <c r="H105" s="21">
        <v>24</v>
      </c>
    </row>
    <row r="106" spans="1:8" ht="27.75" customHeight="1">
      <c r="A106" s="16">
        <f t="shared" si="15"/>
        <v>97</v>
      </c>
      <c r="B106" s="2" t="s">
        <v>126</v>
      </c>
      <c r="C106" s="16">
        <v>7810000880</v>
      </c>
      <c r="D106" s="14"/>
      <c r="E106" s="14"/>
      <c r="F106" s="21">
        <f t="shared" ref="F106:H109" si="16">F107</f>
        <v>67.7</v>
      </c>
      <c r="G106" s="21">
        <f t="shared" si="16"/>
        <v>0</v>
      </c>
      <c r="H106" s="21">
        <f t="shared" si="16"/>
        <v>0</v>
      </c>
    </row>
    <row r="107" spans="1:8" ht="13.5" customHeight="1">
      <c r="A107" s="16">
        <f t="shared" si="15"/>
        <v>98</v>
      </c>
      <c r="B107" s="2" t="s">
        <v>112</v>
      </c>
      <c r="C107" s="16">
        <v>7810000880</v>
      </c>
      <c r="D107" s="14">
        <v>800</v>
      </c>
      <c r="E107" s="14"/>
      <c r="F107" s="21">
        <f t="shared" si="16"/>
        <v>67.7</v>
      </c>
      <c r="G107" s="21">
        <f t="shared" si="16"/>
        <v>0</v>
      </c>
      <c r="H107" s="21">
        <f t="shared" si="16"/>
        <v>0</v>
      </c>
    </row>
    <row r="108" spans="1:8" ht="12.75" customHeight="1">
      <c r="A108" s="16">
        <f t="shared" si="15"/>
        <v>99</v>
      </c>
      <c r="B108" s="2" t="s">
        <v>127</v>
      </c>
      <c r="C108" s="16">
        <v>7810000880</v>
      </c>
      <c r="D108" s="14">
        <v>880</v>
      </c>
      <c r="E108" s="14"/>
      <c r="F108" s="21">
        <f t="shared" si="16"/>
        <v>67.7</v>
      </c>
      <c r="G108" s="21">
        <f t="shared" si="16"/>
        <v>0</v>
      </c>
      <c r="H108" s="21">
        <f t="shared" si="16"/>
        <v>0</v>
      </c>
    </row>
    <row r="109" spans="1:8" ht="13.5" customHeight="1">
      <c r="A109" s="16">
        <f t="shared" si="15"/>
        <v>100</v>
      </c>
      <c r="B109" s="2" t="s">
        <v>128</v>
      </c>
      <c r="C109" s="16">
        <v>7810000880</v>
      </c>
      <c r="D109" s="14">
        <v>880</v>
      </c>
      <c r="E109" s="8" t="s">
        <v>8</v>
      </c>
      <c r="F109" s="21">
        <f t="shared" si="16"/>
        <v>67.7</v>
      </c>
      <c r="G109" s="21">
        <f t="shared" si="16"/>
        <v>0</v>
      </c>
      <c r="H109" s="21">
        <f t="shared" si="16"/>
        <v>0</v>
      </c>
    </row>
    <row r="110" spans="1:8" ht="14.25" customHeight="1">
      <c r="A110" s="16">
        <f t="shared" si="15"/>
        <v>101</v>
      </c>
      <c r="B110" s="2" t="s">
        <v>129</v>
      </c>
      <c r="C110" s="16">
        <v>7810000880</v>
      </c>
      <c r="D110" s="14">
        <v>880</v>
      </c>
      <c r="E110" s="8" t="s">
        <v>130</v>
      </c>
      <c r="F110" s="21">
        <v>67.7</v>
      </c>
      <c r="G110" s="21">
        <v>0</v>
      </c>
      <c r="H110" s="21">
        <v>0</v>
      </c>
    </row>
    <row r="111" spans="1:8" ht="52.5" customHeight="1">
      <c r="A111" s="16">
        <f t="shared" si="15"/>
        <v>102</v>
      </c>
      <c r="B111" s="2" t="s">
        <v>131</v>
      </c>
      <c r="C111" s="16">
        <v>7810010490</v>
      </c>
      <c r="D111" s="14"/>
      <c r="E111" s="8"/>
      <c r="F111" s="21">
        <f t="shared" ref="F111:H114" si="17">F112</f>
        <v>23.9</v>
      </c>
      <c r="G111" s="21">
        <f t="shared" si="17"/>
        <v>0</v>
      </c>
      <c r="H111" s="21">
        <f t="shared" si="17"/>
        <v>0</v>
      </c>
    </row>
    <row r="112" spans="1:8" ht="41.25" customHeight="1">
      <c r="A112" s="16">
        <f t="shared" si="15"/>
        <v>103</v>
      </c>
      <c r="B112" s="2" t="s">
        <v>34</v>
      </c>
      <c r="C112" s="16">
        <v>7810010490</v>
      </c>
      <c r="D112" s="14">
        <v>100</v>
      </c>
      <c r="E112" s="8"/>
      <c r="F112" s="21">
        <f t="shared" si="17"/>
        <v>23.9</v>
      </c>
      <c r="G112" s="21">
        <f t="shared" si="17"/>
        <v>0</v>
      </c>
      <c r="H112" s="21">
        <f t="shared" si="17"/>
        <v>0</v>
      </c>
    </row>
    <row r="113" spans="1:8" ht="16.5" customHeight="1">
      <c r="A113" s="16">
        <f t="shared" si="15"/>
        <v>104</v>
      </c>
      <c r="B113" s="2" t="s">
        <v>37</v>
      </c>
      <c r="C113" s="16">
        <v>7810010490</v>
      </c>
      <c r="D113" s="14">
        <v>120</v>
      </c>
      <c r="E113" s="8"/>
      <c r="F113" s="21">
        <f t="shared" si="17"/>
        <v>23.9</v>
      </c>
      <c r="G113" s="21">
        <f t="shared" si="17"/>
        <v>0</v>
      </c>
      <c r="H113" s="21">
        <f t="shared" si="17"/>
        <v>0</v>
      </c>
    </row>
    <row r="114" spans="1:8" ht="18" customHeight="1">
      <c r="A114" s="16">
        <f t="shared" si="15"/>
        <v>105</v>
      </c>
      <c r="B114" s="2" t="s">
        <v>128</v>
      </c>
      <c r="C114" s="16">
        <v>7810010490</v>
      </c>
      <c r="D114" s="14">
        <v>120</v>
      </c>
      <c r="E114" s="8" t="s">
        <v>8</v>
      </c>
      <c r="F114" s="21">
        <f t="shared" si="17"/>
        <v>23.9</v>
      </c>
      <c r="G114" s="21">
        <f t="shared" si="17"/>
        <v>0</v>
      </c>
      <c r="H114" s="21">
        <f t="shared" si="17"/>
        <v>0</v>
      </c>
    </row>
    <row r="115" spans="1:8" ht="27.75" customHeight="1">
      <c r="A115" s="16">
        <f t="shared" si="15"/>
        <v>106</v>
      </c>
      <c r="B115" s="2" t="s">
        <v>13</v>
      </c>
      <c r="C115" s="16">
        <v>7810010490</v>
      </c>
      <c r="D115" s="14">
        <v>120</v>
      </c>
      <c r="E115" s="8" t="s">
        <v>10</v>
      </c>
      <c r="F115" s="21">
        <v>23.9</v>
      </c>
      <c r="G115" s="21">
        <v>0</v>
      </c>
      <c r="H115" s="21">
        <v>0</v>
      </c>
    </row>
    <row r="116" spans="1:8" ht="14.25" customHeight="1">
      <c r="A116" s="16">
        <f t="shared" si="15"/>
        <v>107</v>
      </c>
      <c r="B116" s="2" t="s">
        <v>115</v>
      </c>
      <c r="C116" s="8" t="s">
        <v>62</v>
      </c>
      <c r="D116" s="8"/>
      <c r="E116" s="8"/>
      <c r="F116" s="21">
        <f>F117</f>
        <v>77.099999999999994</v>
      </c>
      <c r="G116" s="21">
        <f>G117</f>
        <v>77.900000000000006</v>
      </c>
      <c r="H116" s="21">
        <f>H117</f>
        <v>79.800000000000011</v>
      </c>
    </row>
    <row r="117" spans="1:8" ht="28.5" customHeight="1">
      <c r="A117" s="16">
        <f t="shared" si="15"/>
        <v>108</v>
      </c>
      <c r="B117" s="2" t="s">
        <v>120</v>
      </c>
      <c r="C117" s="8" t="s">
        <v>68</v>
      </c>
      <c r="D117" s="8"/>
      <c r="E117" s="8"/>
      <c r="F117" s="21">
        <f>F118+F122</f>
        <v>77.099999999999994</v>
      </c>
      <c r="G117" s="21">
        <f>G118+G122</f>
        <v>77.900000000000006</v>
      </c>
      <c r="H117" s="21">
        <f>H118+H122</f>
        <v>79.800000000000011</v>
      </c>
    </row>
    <row r="118" spans="1:8" ht="39.75" customHeight="1">
      <c r="A118" s="16">
        <f t="shared" si="15"/>
        <v>109</v>
      </c>
      <c r="B118" s="2" t="s">
        <v>34</v>
      </c>
      <c r="C118" s="8" t="s">
        <v>68</v>
      </c>
      <c r="D118" s="8" t="s">
        <v>35</v>
      </c>
      <c r="E118" s="8"/>
      <c r="F118" s="21">
        <v>60.2</v>
      </c>
      <c r="G118" s="21">
        <v>60.2</v>
      </c>
      <c r="H118" s="21">
        <v>60.2</v>
      </c>
    </row>
    <row r="119" spans="1:8" ht="16.5" customHeight="1">
      <c r="A119" s="16">
        <f t="shared" si="15"/>
        <v>110</v>
      </c>
      <c r="B119" s="2" t="s">
        <v>37</v>
      </c>
      <c r="C119" s="8" t="s">
        <v>68</v>
      </c>
      <c r="D119" s="8" t="s">
        <v>36</v>
      </c>
      <c r="E119" s="9"/>
      <c r="F119" s="21">
        <f t="shared" ref="F119:H120" si="18">F120</f>
        <v>60.2</v>
      </c>
      <c r="G119" s="21">
        <f t="shared" si="18"/>
        <v>60.2</v>
      </c>
      <c r="H119" s="21">
        <f t="shared" si="18"/>
        <v>60.2</v>
      </c>
    </row>
    <row r="120" spans="1:8">
      <c r="A120" s="16">
        <f t="shared" si="15"/>
        <v>111</v>
      </c>
      <c r="B120" s="2" t="s">
        <v>29</v>
      </c>
      <c r="C120" s="8" t="s">
        <v>68</v>
      </c>
      <c r="D120" s="8" t="s">
        <v>36</v>
      </c>
      <c r="E120" s="8" t="s">
        <v>30</v>
      </c>
      <c r="F120" s="21">
        <f t="shared" si="18"/>
        <v>60.2</v>
      </c>
      <c r="G120" s="21">
        <f t="shared" si="18"/>
        <v>60.2</v>
      </c>
      <c r="H120" s="21">
        <f t="shared" si="18"/>
        <v>60.2</v>
      </c>
    </row>
    <row r="121" spans="1:8" ht="14.25" customHeight="1">
      <c r="A121" s="16">
        <f t="shared" si="15"/>
        <v>112</v>
      </c>
      <c r="B121" s="2" t="s">
        <v>51</v>
      </c>
      <c r="C121" s="8" t="s">
        <v>68</v>
      </c>
      <c r="D121" s="8" t="s">
        <v>36</v>
      </c>
      <c r="E121" s="8" t="s">
        <v>14</v>
      </c>
      <c r="F121" s="21">
        <v>60.2</v>
      </c>
      <c r="G121" s="21">
        <v>60.2</v>
      </c>
      <c r="H121" s="21">
        <v>60.2</v>
      </c>
    </row>
    <row r="122" spans="1:8" ht="15.75" customHeight="1">
      <c r="A122" s="16">
        <f t="shared" si="15"/>
        <v>113</v>
      </c>
      <c r="B122" s="2" t="s">
        <v>38</v>
      </c>
      <c r="C122" s="8" t="s">
        <v>68</v>
      </c>
      <c r="D122" s="8" t="s">
        <v>39</v>
      </c>
      <c r="E122" s="9"/>
      <c r="F122" s="21">
        <f t="shared" ref="F122:H124" si="19">F123</f>
        <v>16.899999999999999</v>
      </c>
      <c r="G122" s="21">
        <f t="shared" si="19"/>
        <v>17.7</v>
      </c>
      <c r="H122" s="21">
        <f t="shared" si="19"/>
        <v>19.600000000000001</v>
      </c>
    </row>
    <row r="123" spans="1:8" ht="15.75" customHeight="1">
      <c r="A123" s="16">
        <f t="shared" si="15"/>
        <v>114</v>
      </c>
      <c r="B123" s="2" t="s">
        <v>40</v>
      </c>
      <c r="C123" s="8" t="s">
        <v>68</v>
      </c>
      <c r="D123" s="8" t="s">
        <v>41</v>
      </c>
      <c r="E123" s="8"/>
      <c r="F123" s="21">
        <v>16.899999999999999</v>
      </c>
      <c r="G123" s="21">
        <f t="shared" si="19"/>
        <v>17.7</v>
      </c>
      <c r="H123" s="21">
        <f t="shared" si="19"/>
        <v>19.600000000000001</v>
      </c>
    </row>
    <row r="124" spans="1:8">
      <c r="A124" s="16">
        <f t="shared" si="15"/>
        <v>115</v>
      </c>
      <c r="B124" s="2" t="s">
        <v>29</v>
      </c>
      <c r="C124" s="8" t="s">
        <v>68</v>
      </c>
      <c r="D124" s="8" t="s">
        <v>41</v>
      </c>
      <c r="E124" s="8" t="s">
        <v>30</v>
      </c>
      <c r="F124" s="21">
        <f t="shared" si="19"/>
        <v>16.899999999999999</v>
      </c>
      <c r="G124" s="21">
        <f t="shared" si="19"/>
        <v>17.7</v>
      </c>
      <c r="H124" s="21">
        <f>H125</f>
        <v>19.600000000000001</v>
      </c>
    </row>
    <row r="125" spans="1:8" ht="15" customHeight="1">
      <c r="A125" s="16">
        <f t="shared" si="15"/>
        <v>116</v>
      </c>
      <c r="B125" s="2" t="s">
        <v>51</v>
      </c>
      <c r="C125" s="8" t="s">
        <v>68</v>
      </c>
      <c r="D125" s="8" t="s">
        <v>41</v>
      </c>
      <c r="E125" s="8" t="s">
        <v>14</v>
      </c>
      <c r="F125" s="21">
        <v>16.899999999999999</v>
      </c>
      <c r="G125" s="21">
        <v>17.7</v>
      </c>
      <c r="H125" s="21">
        <v>19.600000000000001</v>
      </c>
    </row>
    <row r="126" spans="1:8" ht="15" customHeight="1">
      <c r="A126" s="16">
        <f t="shared" si="15"/>
        <v>117</v>
      </c>
      <c r="B126" s="2" t="s">
        <v>121</v>
      </c>
      <c r="C126" s="8" t="s">
        <v>61</v>
      </c>
      <c r="D126" s="8"/>
      <c r="E126" s="8"/>
      <c r="F126" s="21">
        <f t="shared" ref="F126:H131" si="20">F127</f>
        <v>304.60000000000002</v>
      </c>
      <c r="G126" s="21">
        <f t="shared" si="20"/>
        <v>329.6</v>
      </c>
      <c r="H126" s="21">
        <f t="shared" si="20"/>
        <v>329.6</v>
      </c>
    </row>
    <row r="127" spans="1:8" ht="14.25" customHeight="1">
      <c r="A127" s="16">
        <f t="shared" si="15"/>
        <v>118</v>
      </c>
      <c r="B127" s="2" t="s">
        <v>115</v>
      </c>
      <c r="C127" s="8" t="s">
        <v>62</v>
      </c>
      <c r="D127" s="8"/>
      <c r="E127" s="8"/>
      <c r="F127" s="21">
        <f t="shared" si="20"/>
        <v>304.60000000000002</v>
      </c>
      <c r="G127" s="21">
        <f t="shared" si="20"/>
        <v>329.6</v>
      </c>
      <c r="H127" s="21">
        <f t="shared" si="20"/>
        <v>329.6</v>
      </c>
    </row>
    <row r="128" spans="1:8" ht="39.75" customHeight="1">
      <c r="A128" s="16">
        <f t="shared" si="15"/>
        <v>119</v>
      </c>
      <c r="B128" s="2" t="s">
        <v>136</v>
      </c>
      <c r="C128" s="8" t="s">
        <v>135</v>
      </c>
      <c r="D128" s="8"/>
      <c r="E128" s="8"/>
      <c r="F128" s="21">
        <f t="shared" si="20"/>
        <v>304.60000000000002</v>
      </c>
      <c r="G128" s="21">
        <f t="shared" si="20"/>
        <v>329.6</v>
      </c>
      <c r="H128" s="21">
        <f t="shared" si="20"/>
        <v>329.6</v>
      </c>
    </row>
    <row r="129" spans="1:8" ht="15.75" customHeight="1">
      <c r="A129" s="16">
        <f t="shared" si="15"/>
        <v>120</v>
      </c>
      <c r="B129" s="2" t="s">
        <v>137</v>
      </c>
      <c r="C129" s="8" t="s">
        <v>135</v>
      </c>
      <c r="D129" s="8" t="s">
        <v>53</v>
      </c>
      <c r="E129" s="8"/>
      <c r="F129" s="21">
        <f t="shared" si="20"/>
        <v>304.60000000000002</v>
      </c>
      <c r="G129" s="21">
        <f t="shared" si="20"/>
        <v>329.6</v>
      </c>
      <c r="H129" s="21">
        <f t="shared" si="20"/>
        <v>329.6</v>
      </c>
    </row>
    <row r="130" spans="1:8" ht="14.25" customHeight="1">
      <c r="A130" s="16">
        <f t="shared" si="15"/>
        <v>121</v>
      </c>
      <c r="B130" s="2" t="s">
        <v>56</v>
      </c>
      <c r="C130" s="8" t="s">
        <v>135</v>
      </c>
      <c r="D130" s="8" t="s">
        <v>54</v>
      </c>
      <c r="E130" s="8"/>
      <c r="F130" s="21">
        <f t="shared" si="20"/>
        <v>304.60000000000002</v>
      </c>
      <c r="G130" s="21">
        <f t="shared" si="20"/>
        <v>329.6</v>
      </c>
      <c r="H130" s="21">
        <f t="shared" si="20"/>
        <v>329.6</v>
      </c>
    </row>
    <row r="131" spans="1:8" ht="15.75" customHeight="1">
      <c r="A131" s="16">
        <f t="shared" si="15"/>
        <v>122</v>
      </c>
      <c r="B131" s="2" t="s">
        <v>134</v>
      </c>
      <c r="C131" s="8" t="s">
        <v>135</v>
      </c>
      <c r="D131" s="8" t="s">
        <v>54</v>
      </c>
      <c r="E131" s="8" t="s">
        <v>31</v>
      </c>
      <c r="F131" s="21">
        <f t="shared" si="20"/>
        <v>304.60000000000002</v>
      </c>
      <c r="G131" s="21">
        <f t="shared" si="20"/>
        <v>329.6</v>
      </c>
      <c r="H131" s="21">
        <f t="shared" si="20"/>
        <v>329.6</v>
      </c>
    </row>
    <row r="132" spans="1:8" ht="15.75" customHeight="1">
      <c r="A132" s="16">
        <f t="shared" si="15"/>
        <v>123</v>
      </c>
      <c r="B132" s="2" t="s">
        <v>133</v>
      </c>
      <c r="C132" s="8" t="s">
        <v>135</v>
      </c>
      <c r="D132" s="8" t="s">
        <v>41</v>
      </c>
      <c r="E132" s="8" t="s">
        <v>32</v>
      </c>
      <c r="F132" s="21">
        <v>304.60000000000002</v>
      </c>
      <c r="G132" s="21">
        <v>329.6</v>
      </c>
      <c r="H132" s="21">
        <v>329.6</v>
      </c>
    </row>
    <row r="133" spans="1:8" ht="17.25" customHeight="1">
      <c r="A133" s="16">
        <f t="shared" si="15"/>
        <v>124</v>
      </c>
      <c r="B133" s="2" t="s">
        <v>121</v>
      </c>
      <c r="C133" s="8" t="s">
        <v>61</v>
      </c>
      <c r="D133" s="8"/>
      <c r="E133" s="11"/>
      <c r="F133" s="21">
        <v>2.2999999999999998</v>
      </c>
      <c r="G133" s="21">
        <v>2.2999999999999998</v>
      </c>
      <c r="H133" s="21">
        <v>2.2999999999999998</v>
      </c>
    </row>
    <row r="134" spans="1:8" ht="15" customHeight="1">
      <c r="A134" s="16">
        <f t="shared" si="15"/>
        <v>125</v>
      </c>
      <c r="B134" s="2" t="s">
        <v>115</v>
      </c>
      <c r="C134" s="8" t="s">
        <v>62</v>
      </c>
      <c r="D134" s="8"/>
      <c r="E134" s="10"/>
      <c r="F134" s="21">
        <v>2.2999999999999998</v>
      </c>
      <c r="G134" s="21">
        <v>2.2999999999999998</v>
      </c>
      <c r="H134" s="21">
        <v>2.2999999999999998</v>
      </c>
    </row>
    <row r="135" spans="1:8" ht="39.75" customHeight="1">
      <c r="A135" s="16">
        <f t="shared" si="15"/>
        <v>126</v>
      </c>
      <c r="B135" s="2" t="s">
        <v>75</v>
      </c>
      <c r="C135" s="8" t="s">
        <v>69</v>
      </c>
      <c r="D135" s="8"/>
      <c r="E135" s="10"/>
      <c r="F135" s="21">
        <v>2.2999999999999998</v>
      </c>
      <c r="G135" s="21">
        <v>2.2999999999999998</v>
      </c>
      <c r="H135" s="21">
        <v>2.2999999999999998</v>
      </c>
    </row>
    <row r="136" spans="1:8" ht="39" customHeight="1">
      <c r="A136" s="16">
        <f t="shared" si="15"/>
        <v>127</v>
      </c>
      <c r="B136" s="31" t="s">
        <v>34</v>
      </c>
      <c r="C136" s="8" t="s">
        <v>69</v>
      </c>
      <c r="D136" s="8" t="s">
        <v>35</v>
      </c>
      <c r="E136" s="10"/>
      <c r="F136" s="22">
        <f>F137</f>
        <v>1.8</v>
      </c>
      <c r="G136" s="21">
        <v>1.8</v>
      </c>
      <c r="H136" s="21">
        <v>1.8</v>
      </c>
    </row>
    <row r="137" spans="1:8" ht="15" customHeight="1">
      <c r="A137" s="16">
        <f t="shared" si="15"/>
        <v>128</v>
      </c>
      <c r="B137" s="31" t="s">
        <v>37</v>
      </c>
      <c r="C137" s="8" t="s">
        <v>125</v>
      </c>
      <c r="D137" s="8" t="s">
        <v>36</v>
      </c>
      <c r="E137" s="10"/>
      <c r="F137" s="22">
        <f>F138</f>
        <v>1.8</v>
      </c>
      <c r="G137" s="21">
        <v>1.8</v>
      </c>
      <c r="H137" s="21">
        <v>1.8</v>
      </c>
    </row>
    <row r="138" spans="1:8">
      <c r="A138" s="16">
        <f t="shared" si="15"/>
        <v>129</v>
      </c>
      <c r="B138" s="31" t="s">
        <v>7</v>
      </c>
      <c r="C138" s="8" t="s">
        <v>125</v>
      </c>
      <c r="D138" s="8" t="s">
        <v>36</v>
      </c>
      <c r="E138" s="15" t="s">
        <v>8</v>
      </c>
      <c r="F138" s="22">
        <f>F139</f>
        <v>1.8</v>
      </c>
      <c r="G138" s="21">
        <f>G139</f>
        <v>1.8</v>
      </c>
      <c r="H138" s="21">
        <v>1.8</v>
      </c>
    </row>
    <row r="139" spans="1:8" ht="27.75" customHeight="1">
      <c r="A139" s="16">
        <f t="shared" si="15"/>
        <v>130</v>
      </c>
      <c r="B139" s="31" t="s">
        <v>20</v>
      </c>
      <c r="C139" s="8" t="s">
        <v>125</v>
      </c>
      <c r="D139" s="8" t="s">
        <v>36</v>
      </c>
      <c r="E139" s="15" t="s">
        <v>10</v>
      </c>
      <c r="F139" s="22">
        <v>1.8</v>
      </c>
      <c r="G139" s="21">
        <v>1.8</v>
      </c>
      <c r="H139" s="21">
        <v>1.8</v>
      </c>
    </row>
    <row r="140" spans="1:8" ht="14.25" customHeight="1">
      <c r="A140" s="16">
        <f t="shared" si="15"/>
        <v>131</v>
      </c>
      <c r="B140" s="2" t="s">
        <v>38</v>
      </c>
      <c r="C140" s="8" t="s">
        <v>69</v>
      </c>
      <c r="D140" s="8" t="s">
        <v>39</v>
      </c>
      <c r="E140" s="11"/>
      <c r="F140" s="21">
        <v>0.5</v>
      </c>
      <c r="G140" s="21">
        <v>0.5</v>
      </c>
      <c r="H140" s="21">
        <v>0.5</v>
      </c>
    </row>
    <row r="141" spans="1:8" ht="15.75" customHeight="1">
      <c r="A141" s="16">
        <f t="shared" si="15"/>
        <v>132</v>
      </c>
      <c r="B141" s="2" t="s">
        <v>40</v>
      </c>
      <c r="C141" s="8" t="s">
        <v>69</v>
      </c>
      <c r="D141" s="8" t="s">
        <v>41</v>
      </c>
      <c r="E141" s="11"/>
      <c r="F141" s="21">
        <v>0.5</v>
      </c>
      <c r="G141" s="21">
        <v>0.5</v>
      </c>
      <c r="H141" s="21">
        <v>0.5</v>
      </c>
    </row>
    <row r="142" spans="1:8">
      <c r="A142" s="16">
        <f t="shared" si="15"/>
        <v>133</v>
      </c>
      <c r="B142" s="2" t="s">
        <v>7</v>
      </c>
      <c r="C142" s="8" t="s">
        <v>69</v>
      </c>
      <c r="D142" s="8" t="s">
        <v>41</v>
      </c>
      <c r="E142" s="8" t="s">
        <v>8</v>
      </c>
      <c r="F142" s="21">
        <v>0.5</v>
      </c>
      <c r="G142" s="21">
        <v>0.5</v>
      </c>
      <c r="H142" s="21">
        <v>0.5</v>
      </c>
    </row>
    <row r="143" spans="1:8" ht="27" customHeight="1">
      <c r="A143" s="16">
        <f t="shared" si="15"/>
        <v>134</v>
      </c>
      <c r="B143" s="2" t="s">
        <v>20</v>
      </c>
      <c r="C143" s="8" t="s">
        <v>69</v>
      </c>
      <c r="D143" s="8" t="s">
        <v>41</v>
      </c>
      <c r="E143" s="8" t="s">
        <v>10</v>
      </c>
      <c r="F143" s="21">
        <v>0.5</v>
      </c>
      <c r="G143" s="21">
        <v>0.5</v>
      </c>
      <c r="H143" s="21">
        <v>0.5</v>
      </c>
    </row>
    <row r="144" spans="1:8" ht="16.5" customHeight="1">
      <c r="A144" s="16">
        <f t="shared" si="15"/>
        <v>135</v>
      </c>
      <c r="B144" s="2" t="s">
        <v>116</v>
      </c>
      <c r="C144" s="8" t="s">
        <v>61</v>
      </c>
      <c r="D144" s="8"/>
      <c r="E144" s="8"/>
      <c r="F144" s="21">
        <v>0.2</v>
      </c>
      <c r="G144" s="21">
        <v>0</v>
      </c>
      <c r="H144" s="21">
        <v>0</v>
      </c>
    </row>
    <row r="145" spans="1:8" ht="15.75" customHeight="1">
      <c r="A145" s="16">
        <f t="shared" si="15"/>
        <v>136</v>
      </c>
      <c r="B145" s="2" t="s">
        <v>115</v>
      </c>
      <c r="C145" s="8" t="s">
        <v>62</v>
      </c>
      <c r="D145" s="8"/>
      <c r="E145" s="8"/>
      <c r="F145" s="21">
        <v>0.2</v>
      </c>
      <c r="G145" s="21">
        <v>0</v>
      </c>
      <c r="H145" s="21">
        <v>0</v>
      </c>
    </row>
    <row r="146" spans="1:8" ht="40.5" customHeight="1">
      <c r="A146" s="16">
        <f t="shared" si="15"/>
        <v>137</v>
      </c>
      <c r="B146" s="2" t="s">
        <v>77</v>
      </c>
      <c r="C146" s="8" t="s">
        <v>78</v>
      </c>
      <c r="D146" s="8"/>
      <c r="E146" s="8"/>
      <c r="F146" s="21">
        <v>0.2</v>
      </c>
      <c r="G146" s="21">
        <v>0</v>
      </c>
      <c r="H146" s="21">
        <v>0</v>
      </c>
    </row>
    <row r="147" spans="1:8" ht="14.25" customHeight="1">
      <c r="A147" s="16">
        <f t="shared" si="15"/>
        <v>138</v>
      </c>
      <c r="B147" s="2" t="s">
        <v>55</v>
      </c>
      <c r="C147" s="8" t="s">
        <v>78</v>
      </c>
      <c r="D147" s="8" t="s">
        <v>53</v>
      </c>
      <c r="E147" s="8"/>
      <c r="F147" s="21">
        <v>0.2</v>
      </c>
      <c r="G147" s="21">
        <v>0</v>
      </c>
      <c r="H147" s="21">
        <v>0</v>
      </c>
    </row>
    <row r="148" spans="1:8" ht="14.25" customHeight="1">
      <c r="A148" s="16">
        <f t="shared" si="15"/>
        <v>139</v>
      </c>
      <c r="B148" s="2" t="s">
        <v>56</v>
      </c>
      <c r="C148" s="8" t="s">
        <v>78</v>
      </c>
      <c r="D148" s="8" t="s">
        <v>54</v>
      </c>
      <c r="E148" s="8"/>
      <c r="F148" s="21">
        <v>0.2</v>
      </c>
      <c r="G148" s="21">
        <v>0</v>
      </c>
      <c r="H148" s="21">
        <v>0</v>
      </c>
    </row>
    <row r="149" spans="1:8" ht="15" customHeight="1">
      <c r="A149" s="16">
        <f t="shared" si="15"/>
        <v>140</v>
      </c>
      <c r="B149" s="2" t="s">
        <v>7</v>
      </c>
      <c r="C149" s="8" t="s">
        <v>78</v>
      </c>
      <c r="D149" s="8" t="s">
        <v>54</v>
      </c>
      <c r="E149" s="8" t="s">
        <v>8</v>
      </c>
      <c r="F149" s="21">
        <v>0.2</v>
      </c>
      <c r="G149" s="21">
        <v>0</v>
      </c>
      <c r="H149" s="21">
        <v>0</v>
      </c>
    </row>
    <row r="150" spans="1:8" ht="27.75" customHeight="1">
      <c r="A150" s="16">
        <f t="shared" si="15"/>
        <v>141</v>
      </c>
      <c r="B150" s="2" t="s">
        <v>80</v>
      </c>
      <c r="C150" s="8" t="s">
        <v>78</v>
      </c>
      <c r="D150" s="8" t="s">
        <v>54</v>
      </c>
      <c r="E150" s="8" t="s">
        <v>79</v>
      </c>
      <c r="F150" s="21">
        <v>0.2</v>
      </c>
      <c r="G150" s="21">
        <v>0</v>
      </c>
      <c r="H150" s="21">
        <v>0</v>
      </c>
    </row>
    <row r="151" spans="1:8" ht="15" customHeight="1">
      <c r="A151" s="16">
        <f t="shared" si="15"/>
        <v>142</v>
      </c>
      <c r="B151" s="2" t="s">
        <v>121</v>
      </c>
      <c r="C151" s="8" t="s">
        <v>61</v>
      </c>
      <c r="D151" s="8"/>
      <c r="E151" s="14"/>
      <c r="F151" s="21">
        <v>12</v>
      </c>
      <c r="G151" s="21">
        <v>12</v>
      </c>
      <c r="H151" s="21">
        <v>12</v>
      </c>
    </row>
    <row r="152" spans="1:8" ht="15.75" customHeight="1">
      <c r="A152" s="16">
        <f t="shared" si="15"/>
        <v>143</v>
      </c>
      <c r="B152" s="2" t="s">
        <v>115</v>
      </c>
      <c r="C152" s="8" t="s">
        <v>62</v>
      </c>
      <c r="D152" s="8"/>
      <c r="E152" s="14"/>
      <c r="F152" s="21">
        <v>12</v>
      </c>
      <c r="G152" s="21">
        <v>12</v>
      </c>
      <c r="H152" s="21">
        <v>12</v>
      </c>
    </row>
    <row r="153" spans="1:8" ht="27.75" customHeight="1">
      <c r="A153" s="16">
        <f t="shared" si="15"/>
        <v>144</v>
      </c>
      <c r="B153" s="2" t="s">
        <v>124</v>
      </c>
      <c r="C153" s="8" t="s">
        <v>70</v>
      </c>
      <c r="D153" s="8"/>
      <c r="E153" s="14"/>
      <c r="F153" s="21">
        <v>12</v>
      </c>
      <c r="G153" s="21">
        <v>12</v>
      </c>
      <c r="H153" s="21">
        <v>12</v>
      </c>
    </row>
    <row r="154" spans="1:8" ht="15.75" customHeight="1">
      <c r="A154" s="16">
        <f t="shared" si="15"/>
        <v>145</v>
      </c>
      <c r="B154" s="2" t="s">
        <v>38</v>
      </c>
      <c r="C154" s="8" t="s">
        <v>70</v>
      </c>
      <c r="D154" s="8" t="s">
        <v>39</v>
      </c>
      <c r="E154" s="14"/>
      <c r="F154" s="21">
        <v>12</v>
      </c>
      <c r="G154" s="21">
        <v>12</v>
      </c>
      <c r="H154" s="21">
        <v>12</v>
      </c>
    </row>
    <row r="155" spans="1:8" ht="15.75" customHeight="1">
      <c r="A155" s="16">
        <f t="shared" si="15"/>
        <v>146</v>
      </c>
      <c r="B155" s="2" t="s">
        <v>40</v>
      </c>
      <c r="C155" s="8" t="s">
        <v>70</v>
      </c>
      <c r="D155" s="8" t="s">
        <v>41</v>
      </c>
      <c r="E155" s="14"/>
      <c r="F155" s="21">
        <v>12</v>
      </c>
      <c r="G155" s="21">
        <v>12</v>
      </c>
      <c r="H155" s="21">
        <v>12</v>
      </c>
    </row>
    <row r="156" spans="1:8">
      <c r="A156" s="16">
        <f t="shared" si="15"/>
        <v>147</v>
      </c>
      <c r="B156" s="2" t="s">
        <v>19</v>
      </c>
      <c r="C156" s="16">
        <v>7810087010</v>
      </c>
      <c r="D156" s="14">
        <v>240</v>
      </c>
      <c r="E156" s="14">
        <v>1100</v>
      </c>
      <c r="F156" s="21">
        <v>12</v>
      </c>
      <c r="G156" s="21">
        <v>12</v>
      </c>
      <c r="H156" s="21">
        <v>12</v>
      </c>
    </row>
    <row r="157" spans="1:8">
      <c r="A157" s="16">
        <f t="shared" si="15"/>
        <v>148</v>
      </c>
      <c r="B157" s="2" t="s">
        <v>21</v>
      </c>
      <c r="C157" s="16">
        <v>7810087010</v>
      </c>
      <c r="D157" s="16">
        <v>240</v>
      </c>
      <c r="E157" s="16">
        <v>1102</v>
      </c>
      <c r="F157" s="21">
        <v>12</v>
      </c>
      <c r="G157" s="21">
        <v>12</v>
      </c>
      <c r="H157" s="21">
        <v>12</v>
      </c>
    </row>
    <row r="158" spans="1:8" ht="14.25" customHeight="1">
      <c r="A158" s="16">
        <f t="shared" si="15"/>
        <v>149</v>
      </c>
      <c r="B158" s="2" t="s">
        <v>116</v>
      </c>
      <c r="C158" s="16">
        <v>7800000000</v>
      </c>
      <c r="D158" s="16"/>
      <c r="E158" s="16"/>
      <c r="F158" s="21">
        <f t="shared" ref="F158:H163" si="21">F159</f>
        <v>14</v>
      </c>
      <c r="G158" s="21">
        <f t="shared" si="21"/>
        <v>7</v>
      </c>
      <c r="H158" s="21">
        <f t="shared" si="21"/>
        <v>7</v>
      </c>
    </row>
    <row r="159" spans="1:8">
      <c r="A159" s="16">
        <f t="shared" si="15"/>
        <v>150</v>
      </c>
      <c r="B159" s="2" t="s">
        <v>115</v>
      </c>
      <c r="C159" s="16">
        <v>7810000000</v>
      </c>
      <c r="D159" s="16"/>
      <c r="E159" s="16"/>
      <c r="F159" s="21">
        <f t="shared" si="21"/>
        <v>14</v>
      </c>
      <c r="G159" s="21">
        <f t="shared" si="21"/>
        <v>7</v>
      </c>
      <c r="H159" s="21">
        <f t="shared" si="21"/>
        <v>7</v>
      </c>
    </row>
    <row r="160" spans="1:8" ht="39.75" customHeight="1">
      <c r="A160" s="16">
        <f t="shared" si="15"/>
        <v>151</v>
      </c>
      <c r="B160" s="2" t="s">
        <v>122</v>
      </c>
      <c r="C160" s="16"/>
      <c r="D160" s="16"/>
      <c r="E160" s="16"/>
      <c r="F160" s="21">
        <f t="shared" si="21"/>
        <v>14</v>
      </c>
      <c r="G160" s="21">
        <f t="shared" si="21"/>
        <v>7</v>
      </c>
      <c r="H160" s="21">
        <f t="shared" si="21"/>
        <v>7</v>
      </c>
    </row>
    <row r="161" spans="1:8" ht="16.5" customHeight="1">
      <c r="A161" s="16">
        <f t="shared" si="15"/>
        <v>152</v>
      </c>
      <c r="B161" s="2" t="s">
        <v>38</v>
      </c>
      <c r="C161" s="8" t="s">
        <v>76</v>
      </c>
      <c r="D161" s="8" t="s">
        <v>39</v>
      </c>
      <c r="E161" s="16"/>
      <c r="F161" s="21">
        <f t="shared" si="21"/>
        <v>14</v>
      </c>
      <c r="G161" s="21">
        <f t="shared" si="21"/>
        <v>7</v>
      </c>
      <c r="H161" s="21">
        <f t="shared" si="21"/>
        <v>7</v>
      </c>
    </row>
    <row r="162" spans="1:8" ht="16.5" customHeight="1">
      <c r="A162" s="16">
        <f t="shared" si="15"/>
        <v>153</v>
      </c>
      <c r="B162" s="2" t="s">
        <v>40</v>
      </c>
      <c r="C162" s="8" t="s">
        <v>76</v>
      </c>
      <c r="D162" s="8" t="s">
        <v>41</v>
      </c>
      <c r="E162" s="16"/>
      <c r="F162" s="21">
        <f t="shared" si="21"/>
        <v>14</v>
      </c>
      <c r="G162" s="21">
        <f t="shared" si="21"/>
        <v>7</v>
      </c>
      <c r="H162" s="21">
        <f t="shared" si="21"/>
        <v>7</v>
      </c>
    </row>
    <row r="163" spans="1:8">
      <c r="A163" s="16">
        <f t="shared" si="15"/>
        <v>154</v>
      </c>
      <c r="B163" s="2" t="s">
        <v>7</v>
      </c>
      <c r="C163" s="8" t="s">
        <v>76</v>
      </c>
      <c r="D163" s="8" t="s">
        <v>41</v>
      </c>
      <c r="E163" s="8" t="s">
        <v>8</v>
      </c>
      <c r="F163" s="21">
        <f t="shared" si="21"/>
        <v>14</v>
      </c>
      <c r="G163" s="21">
        <f t="shared" si="21"/>
        <v>7</v>
      </c>
      <c r="H163" s="21">
        <f t="shared" si="21"/>
        <v>7</v>
      </c>
    </row>
    <row r="164" spans="1:8" ht="25.5">
      <c r="A164" s="16">
        <f t="shared" si="15"/>
        <v>155</v>
      </c>
      <c r="B164" s="2" t="s">
        <v>13</v>
      </c>
      <c r="C164" s="8" t="s">
        <v>76</v>
      </c>
      <c r="D164" s="8" t="s">
        <v>41</v>
      </c>
      <c r="E164" s="8" t="s">
        <v>10</v>
      </c>
      <c r="F164" s="21">
        <v>14</v>
      </c>
      <c r="G164" s="21">
        <v>7</v>
      </c>
      <c r="H164" s="21">
        <v>7</v>
      </c>
    </row>
    <row r="165" spans="1:8">
      <c r="A165" s="16">
        <f t="shared" si="15"/>
        <v>156</v>
      </c>
      <c r="B165" s="2" t="s">
        <v>116</v>
      </c>
      <c r="C165" s="8" t="s">
        <v>61</v>
      </c>
      <c r="D165" s="8"/>
      <c r="E165" s="8"/>
      <c r="F165" s="21">
        <f t="shared" ref="F165:H170" si="22">F166</f>
        <v>124.3</v>
      </c>
      <c r="G165" s="21">
        <f t="shared" si="22"/>
        <v>0</v>
      </c>
      <c r="H165" s="21">
        <f t="shared" si="22"/>
        <v>0</v>
      </c>
    </row>
    <row r="166" spans="1:8">
      <c r="A166" s="16">
        <f t="shared" ref="A166:A174" si="23">A165+1</f>
        <v>157</v>
      </c>
      <c r="B166" s="2" t="s">
        <v>115</v>
      </c>
      <c r="C166" s="8" t="s">
        <v>62</v>
      </c>
      <c r="D166" s="8"/>
      <c r="E166" s="8"/>
      <c r="F166" s="21">
        <f t="shared" si="22"/>
        <v>124.3</v>
      </c>
      <c r="G166" s="21">
        <f t="shared" si="22"/>
        <v>0</v>
      </c>
      <c r="H166" s="21">
        <f t="shared" si="22"/>
        <v>0</v>
      </c>
    </row>
    <row r="167" spans="1:8" ht="38.25">
      <c r="A167" s="16">
        <f t="shared" si="23"/>
        <v>158</v>
      </c>
      <c r="B167" s="2" t="s">
        <v>140</v>
      </c>
      <c r="C167" s="8" t="s">
        <v>142</v>
      </c>
      <c r="D167" s="8"/>
      <c r="E167" s="8"/>
      <c r="F167" s="21">
        <f t="shared" si="22"/>
        <v>124.3</v>
      </c>
      <c r="G167" s="21">
        <f t="shared" si="22"/>
        <v>0</v>
      </c>
      <c r="H167" s="21">
        <f t="shared" si="22"/>
        <v>0</v>
      </c>
    </row>
    <row r="168" spans="1:8">
      <c r="A168" s="16">
        <f t="shared" si="23"/>
        <v>159</v>
      </c>
      <c r="B168" s="2" t="s">
        <v>38</v>
      </c>
      <c r="C168" s="8" t="s">
        <v>142</v>
      </c>
      <c r="D168" s="8" t="s">
        <v>39</v>
      </c>
      <c r="E168" s="8"/>
      <c r="F168" s="21">
        <f t="shared" si="22"/>
        <v>124.3</v>
      </c>
      <c r="G168" s="21">
        <f t="shared" si="22"/>
        <v>0</v>
      </c>
      <c r="H168" s="21">
        <f t="shared" si="22"/>
        <v>0</v>
      </c>
    </row>
    <row r="169" spans="1:8" ht="15" customHeight="1">
      <c r="A169" s="16">
        <f t="shared" si="23"/>
        <v>160</v>
      </c>
      <c r="B169" s="2" t="s">
        <v>40</v>
      </c>
      <c r="C169" s="8" t="s">
        <v>142</v>
      </c>
      <c r="D169" s="8" t="s">
        <v>41</v>
      </c>
      <c r="E169" s="8"/>
      <c r="F169" s="21">
        <f t="shared" si="22"/>
        <v>124.3</v>
      </c>
      <c r="G169" s="21">
        <f t="shared" si="22"/>
        <v>0</v>
      </c>
      <c r="H169" s="21">
        <f t="shared" si="22"/>
        <v>0</v>
      </c>
    </row>
    <row r="170" spans="1:8">
      <c r="A170" s="16">
        <f t="shared" si="23"/>
        <v>161</v>
      </c>
      <c r="B170" s="2" t="s">
        <v>144</v>
      </c>
      <c r="C170" s="8" t="s">
        <v>142</v>
      </c>
      <c r="D170" s="8" t="s">
        <v>41</v>
      </c>
      <c r="E170" s="8" t="s">
        <v>33</v>
      </c>
      <c r="F170" s="21">
        <f t="shared" si="22"/>
        <v>124.3</v>
      </c>
      <c r="G170" s="21">
        <f t="shared" si="22"/>
        <v>0</v>
      </c>
      <c r="H170" s="21">
        <f t="shared" si="22"/>
        <v>0</v>
      </c>
    </row>
    <row r="171" spans="1:8">
      <c r="A171" s="16">
        <f t="shared" si="23"/>
        <v>162</v>
      </c>
      <c r="B171" s="2" t="s">
        <v>141</v>
      </c>
      <c r="C171" s="8" t="s">
        <v>142</v>
      </c>
      <c r="D171" s="8" t="s">
        <v>41</v>
      </c>
      <c r="E171" s="8" t="s">
        <v>143</v>
      </c>
      <c r="F171" s="21">
        <v>124.3</v>
      </c>
      <c r="G171" s="21">
        <v>0</v>
      </c>
      <c r="H171" s="21">
        <v>0</v>
      </c>
    </row>
    <row r="172" spans="1:8">
      <c r="A172" s="16">
        <f t="shared" si="23"/>
        <v>163</v>
      </c>
      <c r="B172" s="2" t="s">
        <v>132</v>
      </c>
      <c r="C172" s="16"/>
      <c r="D172" s="16"/>
      <c r="E172" s="16"/>
      <c r="F172" s="21">
        <f>F22+F52+F73+F77+F85+F92+F99+F133+F151+F158+F144+F64+F10+F84+F106+F116+F111+F126+F165</f>
        <v>7981.2000000000007</v>
      </c>
      <c r="G172" s="21">
        <f>G22+G52+G73+G77+G85+G92+G99+G133+G151+G158+G144+G64+G10+G84+G106+G116+G111+G126</f>
        <v>7513.1</v>
      </c>
      <c r="H172" s="21">
        <f>H22+H52+H73+H77+H85+H92+H99+H133+H151+H158+H144+H64+H10+H84+H106+H116+H111+H126</f>
        <v>7547.9000000000005</v>
      </c>
    </row>
    <row r="173" spans="1:8">
      <c r="A173" s="16">
        <f t="shared" si="23"/>
        <v>164</v>
      </c>
      <c r="B173" s="2" t="s">
        <v>123</v>
      </c>
      <c r="C173" s="8"/>
      <c r="D173" s="8"/>
      <c r="E173" s="8"/>
      <c r="F173" s="21">
        <v>0</v>
      </c>
      <c r="G173" s="21">
        <v>177</v>
      </c>
      <c r="H173" s="21">
        <v>364.7</v>
      </c>
    </row>
    <row r="174" spans="1:8">
      <c r="A174" s="16">
        <f t="shared" si="23"/>
        <v>165</v>
      </c>
      <c r="B174" s="2" t="s">
        <v>11</v>
      </c>
      <c r="C174" s="16"/>
      <c r="D174" s="16"/>
      <c r="E174" s="16"/>
      <c r="F174" s="23">
        <f>F172+F173</f>
        <v>7981.2000000000007</v>
      </c>
      <c r="G174" s="23">
        <f>G172+G173</f>
        <v>7690.1</v>
      </c>
      <c r="H174" s="23">
        <f>H172+H173</f>
        <v>7912.6</v>
      </c>
    </row>
    <row r="175" spans="1:8">
      <c r="B175" s="35"/>
      <c r="C175" s="4"/>
      <c r="D175" s="4"/>
      <c r="E175" s="4"/>
      <c r="F175" s="24"/>
    </row>
    <row r="176" spans="1:8">
      <c r="B176" s="40"/>
      <c r="C176" s="4"/>
      <c r="D176" s="4"/>
      <c r="E176" s="4"/>
      <c r="F176" s="24"/>
    </row>
    <row r="177" spans="2:6">
      <c r="B177" s="40"/>
      <c r="C177" s="4"/>
      <c r="D177" s="4"/>
      <c r="E177" s="4"/>
      <c r="F177" s="24"/>
    </row>
    <row r="178" spans="2:6">
      <c r="B178" s="40"/>
      <c r="C178" s="4"/>
      <c r="D178" s="4"/>
      <c r="E178" s="4"/>
      <c r="F178" s="24"/>
    </row>
    <row r="179" spans="2:6">
      <c r="B179" s="40"/>
      <c r="C179" s="4"/>
      <c r="D179" s="4"/>
      <c r="E179" s="4"/>
      <c r="F179" s="24"/>
    </row>
    <row r="180" spans="2:6">
      <c r="B180" s="40"/>
      <c r="F180" s="24"/>
    </row>
    <row r="181" spans="2:6">
      <c r="F181" s="24"/>
    </row>
    <row r="182" spans="2:6">
      <c r="F182" s="24"/>
    </row>
    <row r="183" spans="2:6">
      <c r="F183" s="24"/>
    </row>
    <row r="184" spans="2:6">
      <c r="F184" s="24"/>
    </row>
    <row r="185" spans="2:6">
      <c r="F185" s="24"/>
    </row>
    <row r="186" spans="2:6">
      <c r="F186" s="24"/>
    </row>
    <row r="187" spans="2:6">
      <c r="F187" s="24"/>
    </row>
    <row r="188" spans="2:6">
      <c r="F188" s="24"/>
    </row>
    <row r="189" spans="2:6">
      <c r="F189" s="24"/>
    </row>
    <row r="190" spans="2:6">
      <c r="F190" s="24"/>
    </row>
    <row r="191" spans="2:6">
      <c r="F191" s="24"/>
    </row>
    <row r="192" spans="2:6">
      <c r="F192" s="24"/>
    </row>
    <row r="193" spans="6:6">
      <c r="F193" s="24"/>
    </row>
    <row r="194" spans="6:6">
      <c r="F194" s="24"/>
    </row>
    <row r="195" spans="6:6">
      <c r="F195" s="24"/>
    </row>
    <row r="196" spans="6:6">
      <c r="F196" s="24"/>
    </row>
    <row r="197" spans="6:6">
      <c r="F197" s="24"/>
    </row>
    <row r="198" spans="6:6">
      <c r="F198" s="24"/>
    </row>
    <row r="199" spans="6:6">
      <c r="F199" s="24"/>
    </row>
    <row r="200" spans="6:6">
      <c r="F200" s="24"/>
    </row>
    <row r="201" spans="6:6">
      <c r="F201" s="24"/>
    </row>
    <row r="202" spans="6:6">
      <c r="F202" s="24"/>
    </row>
    <row r="203" spans="6:6">
      <c r="F203" s="24"/>
    </row>
    <row r="204" spans="6:6">
      <c r="F204" s="24"/>
    </row>
    <row r="205" spans="6:6">
      <c r="F205" s="24"/>
    </row>
    <row r="206" spans="6:6">
      <c r="F206" s="24"/>
    </row>
    <row r="207" spans="6:6">
      <c r="F207" s="24"/>
    </row>
    <row r="208" spans="6:6">
      <c r="F208" s="24"/>
    </row>
    <row r="209" spans="6:6">
      <c r="F209" s="24"/>
    </row>
    <row r="210" spans="6:6">
      <c r="F210" s="24"/>
    </row>
    <row r="211" spans="6:6">
      <c r="F211" s="24"/>
    </row>
    <row r="212" spans="6:6">
      <c r="F212" s="24"/>
    </row>
    <row r="213" spans="6:6">
      <c r="F213" s="24"/>
    </row>
    <row r="214" spans="6:6">
      <c r="F214" s="24"/>
    </row>
    <row r="215" spans="6:6">
      <c r="F215" s="24"/>
    </row>
    <row r="216" spans="6:6">
      <c r="F216" s="24"/>
    </row>
    <row r="217" spans="6:6">
      <c r="F217" s="24"/>
    </row>
    <row r="218" spans="6:6">
      <c r="F218" s="24"/>
    </row>
    <row r="219" spans="6:6">
      <c r="F219" s="24"/>
    </row>
    <row r="220" spans="6:6">
      <c r="F220" s="24"/>
    </row>
    <row r="221" spans="6:6">
      <c r="F221" s="24"/>
    </row>
    <row r="222" spans="6:6">
      <c r="F222" s="24"/>
    </row>
    <row r="223" spans="6:6">
      <c r="F223" s="24"/>
    </row>
    <row r="224" spans="6:6">
      <c r="F224" s="24"/>
    </row>
    <row r="225" spans="6:6">
      <c r="F225" s="24"/>
    </row>
    <row r="226" spans="6:6">
      <c r="F226" s="24"/>
    </row>
    <row r="227" spans="6:6">
      <c r="F227" s="24"/>
    </row>
    <row r="228" spans="6:6">
      <c r="F228" s="24"/>
    </row>
    <row r="229" spans="6:6">
      <c r="F229" s="24"/>
    </row>
    <row r="230" spans="6:6">
      <c r="F230" s="24"/>
    </row>
    <row r="231" spans="6:6">
      <c r="F231" s="24"/>
    </row>
    <row r="232" spans="6:6">
      <c r="F232" s="24"/>
    </row>
    <row r="233" spans="6:6">
      <c r="F233" s="24"/>
    </row>
    <row r="234" spans="6:6">
      <c r="F234" s="24"/>
    </row>
    <row r="235" spans="6:6">
      <c r="F235" s="24"/>
    </row>
    <row r="236" spans="6:6">
      <c r="F236" s="24"/>
    </row>
    <row r="237" spans="6:6">
      <c r="F237" s="24"/>
    </row>
    <row r="238" spans="6:6">
      <c r="F238" s="24"/>
    </row>
    <row r="239" spans="6:6">
      <c r="F239" s="24"/>
    </row>
    <row r="240" spans="6:6">
      <c r="F240" s="24"/>
    </row>
    <row r="241" spans="6:6">
      <c r="F241" s="24"/>
    </row>
    <row r="242" spans="6:6">
      <c r="F242" s="24"/>
    </row>
    <row r="243" spans="6:6">
      <c r="F243" s="24"/>
    </row>
    <row r="244" spans="6:6">
      <c r="F244" s="24"/>
    </row>
    <row r="245" spans="6:6">
      <c r="F245" s="24"/>
    </row>
    <row r="246" spans="6:6">
      <c r="F246" s="24"/>
    </row>
    <row r="247" spans="6:6">
      <c r="F247" s="24"/>
    </row>
    <row r="248" spans="6:6">
      <c r="F248" s="24"/>
    </row>
    <row r="249" spans="6:6">
      <c r="F249" s="24"/>
    </row>
    <row r="250" spans="6:6">
      <c r="F250" s="24"/>
    </row>
    <row r="251" spans="6:6">
      <c r="F251" s="24"/>
    </row>
    <row r="252" spans="6:6">
      <c r="F252" s="24"/>
    </row>
    <row r="253" spans="6:6">
      <c r="F253" s="24"/>
    </row>
    <row r="254" spans="6:6">
      <c r="F254" s="24"/>
    </row>
    <row r="255" spans="6:6">
      <c r="F255" s="24"/>
    </row>
    <row r="256" spans="6:6">
      <c r="F256" s="24"/>
    </row>
    <row r="257" spans="6:6">
      <c r="F257" s="24"/>
    </row>
    <row r="258" spans="6:6">
      <c r="F258" s="24"/>
    </row>
    <row r="259" spans="6:6">
      <c r="F259" s="24"/>
    </row>
    <row r="260" spans="6:6">
      <c r="F260" s="24"/>
    </row>
    <row r="261" spans="6:6">
      <c r="F261" s="24"/>
    </row>
    <row r="262" spans="6:6">
      <c r="F262" s="24"/>
    </row>
    <row r="263" spans="6:6">
      <c r="F263" s="24"/>
    </row>
    <row r="264" spans="6:6">
      <c r="F264" s="24"/>
    </row>
    <row r="265" spans="6:6">
      <c r="F265" s="24"/>
    </row>
    <row r="266" spans="6:6">
      <c r="F266" s="24"/>
    </row>
    <row r="267" spans="6:6">
      <c r="F267" s="24"/>
    </row>
    <row r="268" spans="6:6">
      <c r="F268" s="24"/>
    </row>
    <row r="269" spans="6:6">
      <c r="F269" s="24"/>
    </row>
    <row r="270" spans="6:6">
      <c r="F270" s="24"/>
    </row>
    <row r="271" spans="6:6">
      <c r="F271" s="24"/>
    </row>
    <row r="272" spans="6:6">
      <c r="F272" s="24"/>
    </row>
    <row r="273" spans="6:6">
      <c r="F273" s="24"/>
    </row>
    <row r="274" spans="6:6">
      <c r="F274" s="24"/>
    </row>
    <row r="275" spans="6:6">
      <c r="F275" s="24"/>
    </row>
    <row r="276" spans="6:6">
      <c r="F276" s="24"/>
    </row>
    <row r="277" spans="6:6">
      <c r="F277" s="24"/>
    </row>
    <row r="278" spans="6:6">
      <c r="F278" s="24"/>
    </row>
    <row r="279" spans="6:6">
      <c r="F279" s="24"/>
    </row>
    <row r="280" spans="6:6">
      <c r="F280" s="24"/>
    </row>
    <row r="281" spans="6:6">
      <c r="F281" s="24"/>
    </row>
    <row r="282" spans="6:6">
      <c r="F282" s="24"/>
    </row>
    <row r="283" spans="6:6">
      <c r="F283" s="24"/>
    </row>
    <row r="284" spans="6:6">
      <c r="F284" s="24"/>
    </row>
    <row r="285" spans="6:6">
      <c r="F285" s="24"/>
    </row>
    <row r="286" spans="6:6">
      <c r="F286" s="24"/>
    </row>
    <row r="287" spans="6:6">
      <c r="F287" s="24"/>
    </row>
    <row r="288" spans="6:6">
      <c r="F288" s="24"/>
    </row>
    <row r="289" spans="6:6">
      <c r="F289" s="24"/>
    </row>
    <row r="290" spans="6:6">
      <c r="F290" s="24"/>
    </row>
    <row r="291" spans="6:6">
      <c r="F291" s="24"/>
    </row>
    <row r="292" spans="6:6">
      <c r="F292" s="24"/>
    </row>
    <row r="293" spans="6:6">
      <c r="F293" s="24"/>
    </row>
    <row r="294" spans="6:6">
      <c r="F294" s="24"/>
    </row>
    <row r="295" spans="6:6">
      <c r="F295" s="24"/>
    </row>
    <row r="296" spans="6:6">
      <c r="F296" s="24"/>
    </row>
    <row r="297" spans="6:6">
      <c r="F297" s="24"/>
    </row>
    <row r="298" spans="6:6">
      <c r="F298" s="24"/>
    </row>
    <row r="299" spans="6:6">
      <c r="F299" s="24"/>
    </row>
    <row r="300" spans="6:6">
      <c r="F300" s="24"/>
    </row>
    <row r="301" spans="6:6">
      <c r="F301" s="24"/>
    </row>
    <row r="302" spans="6:6">
      <c r="F302" s="24"/>
    </row>
    <row r="303" spans="6:6">
      <c r="F303" s="24"/>
    </row>
    <row r="304" spans="6:6">
      <c r="F304" s="24"/>
    </row>
    <row r="305" spans="6:6">
      <c r="F305" s="24"/>
    </row>
    <row r="306" spans="6:6">
      <c r="F306" s="24"/>
    </row>
    <row r="307" spans="6:6">
      <c r="F307" s="24"/>
    </row>
    <row r="308" spans="6:6">
      <c r="F308" s="24"/>
    </row>
    <row r="309" spans="6:6">
      <c r="F309" s="24"/>
    </row>
    <row r="310" spans="6:6">
      <c r="F310" s="24"/>
    </row>
    <row r="311" spans="6:6">
      <c r="F311" s="24"/>
    </row>
    <row r="312" spans="6:6">
      <c r="F312" s="24"/>
    </row>
    <row r="313" spans="6:6">
      <c r="F313" s="24"/>
    </row>
    <row r="314" spans="6:6">
      <c r="F314" s="24"/>
    </row>
    <row r="315" spans="6:6">
      <c r="F315" s="24"/>
    </row>
    <row r="316" spans="6:6">
      <c r="F316" s="24"/>
    </row>
    <row r="317" spans="6:6">
      <c r="F317" s="24"/>
    </row>
    <row r="318" spans="6:6">
      <c r="F318" s="24"/>
    </row>
    <row r="319" spans="6:6">
      <c r="F319" s="24"/>
    </row>
    <row r="320" spans="6:6">
      <c r="F320" s="24"/>
    </row>
    <row r="321" spans="6:6">
      <c r="F321" s="24"/>
    </row>
    <row r="322" spans="6:6">
      <c r="F322" s="24"/>
    </row>
    <row r="323" spans="6:6">
      <c r="F323" s="24"/>
    </row>
    <row r="324" spans="6:6">
      <c r="F324" s="24"/>
    </row>
    <row r="325" spans="6:6">
      <c r="F325" s="24"/>
    </row>
    <row r="326" spans="6:6">
      <c r="F326" s="24"/>
    </row>
    <row r="327" spans="6:6">
      <c r="F327" s="24"/>
    </row>
    <row r="328" spans="6:6">
      <c r="F328" s="24"/>
    </row>
    <row r="329" spans="6:6">
      <c r="F329" s="24"/>
    </row>
    <row r="331" spans="6:6" ht="15.75">
      <c r="F331" s="25"/>
    </row>
    <row r="334" spans="6:6" ht="15.75" customHeight="1">
      <c r="F334" s="26"/>
    </row>
    <row r="335" spans="6:6" ht="15.75" customHeight="1">
      <c r="F335" s="26"/>
    </row>
    <row r="336" spans="6:6" ht="15.75" customHeight="1">
      <c r="F336" s="26"/>
    </row>
  </sheetData>
  <mergeCells count="6">
    <mergeCell ref="A6:H6"/>
    <mergeCell ref="F7:I7"/>
    <mergeCell ref="F1:H1"/>
    <mergeCell ref="F2:H2"/>
    <mergeCell ref="F3:H3"/>
    <mergeCell ref="F4:H4"/>
  </mergeCells>
  <phoneticPr fontId="0" type="noConversion"/>
  <pageMargins left="0.47244094488188981" right="0.19685039370078741" top="0.59055118110236227" bottom="0.47244094488188981" header="0.51181102362204722" footer="0.59055118110236227"/>
  <pageSetup paperSize="9" scale="97" orientation="landscape" verticalDpi="300" r:id="rId1"/>
  <headerFooter alignWithMargins="0"/>
  <rowBreaks count="1" manualBreakCount="1">
    <brk id="1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 Windows</cp:lastModifiedBy>
  <cp:lastPrinted>2020-05-12T07:18:16Z</cp:lastPrinted>
  <dcterms:created xsi:type="dcterms:W3CDTF">2007-11-07T04:14:53Z</dcterms:created>
  <dcterms:modified xsi:type="dcterms:W3CDTF">2020-05-12T07:18:19Z</dcterms:modified>
</cp:coreProperties>
</file>