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Лист1!$D$1:$D$362</definedName>
    <definedName name="_xlnm.Print_Titles" localSheetId="0">Лист1!$8:$9</definedName>
  </definedNames>
  <calcPr calcId="125725"/>
</workbook>
</file>

<file path=xl/calcChain.xml><?xml version="1.0" encoding="utf-8"?>
<calcChain xmlns="http://schemas.openxmlformats.org/spreadsheetml/2006/main">
  <c r="F124" i="1"/>
  <c r="F123" s="1"/>
  <c r="F122" s="1"/>
  <c r="F121" s="1"/>
  <c r="F92"/>
  <c r="F91" s="1"/>
  <c r="H55"/>
  <c r="H54" s="1"/>
  <c r="H53" s="1"/>
  <c r="H52" s="1"/>
  <c r="G55"/>
  <c r="G54" s="1"/>
  <c r="G53" s="1"/>
  <c r="G52" s="1"/>
  <c r="F55"/>
  <c r="F54" s="1"/>
  <c r="F53" s="1"/>
  <c r="F52" s="1"/>
  <c r="G164"/>
  <c r="G163" s="1"/>
  <c r="G162" s="1"/>
  <c r="G161" s="1"/>
  <c r="G160" s="1"/>
  <c r="G159" s="1"/>
  <c r="H164"/>
  <c r="H163" s="1"/>
  <c r="H162" s="1"/>
  <c r="H161" s="1"/>
  <c r="H160" s="1"/>
  <c r="H159" s="1"/>
  <c r="G135"/>
  <c r="G134" s="1"/>
  <c r="G133" s="1"/>
  <c r="G132" s="1"/>
  <c r="H135"/>
  <c r="H134" s="1"/>
  <c r="H133" s="1"/>
  <c r="H132" s="1"/>
  <c r="F135"/>
  <c r="F134" s="1"/>
  <c r="F133" s="1"/>
  <c r="F132" s="1"/>
  <c r="G130"/>
  <c r="G129" s="1"/>
  <c r="G128" s="1"/>
  <c r="G127" s="1"/>
  <c r="H130"/>
  <c r="H129" s="1"/>
  <c r="H128" s="1"/>
  <c r="H127" s="1"/>
  <c r="F130"/>
  <c r="F129" s="1"/>
  <c r="F128" s="1"/>
  <c r="F127" s="1"/>
  <c r="H71"/>
  <c r="H70" s="1"/>
  <c r="H69" s="1"/>
  <c r="H68" s="1"/>
  <c r="G71"/>
  <c r="G70" s="1"/>
  <c r="G69" s="1"/>
  <c r="G68" s="1"/>
  <c r="F71"/>
  <c r="F70" s="1"/>
  <c r="F69" s="1"/>
  <c r="F68" s="1"/>
  <c r="G196"/>
  <c r="G195" s="1"/>
  <c r="G194" s="1"/>
  <c r="G193" s="1"/>
  <c r="G192" s="1"/>
  <c r="G191" s="1"/>
  <c r="H196"/>
  <c r="H195" s="1"/>
  <c r="H194" s="1"/>
  <c r="H193" s="1"/>
  <c r="H192" s="1"/>
  <c r="H191" s="1"/>
  <c r="F196"/>
  <c r="F195" s="1"/>
  <c r="F194" s="1"/>
  <c r="F193" s="1"/>
  <c r="F192" s="1"/>
  <c r="F191" s="1"/>
  <c r="G66"/>
  <c r="G65" s="1"/>
  <c r="G64" s="1"/>
  <c r="G63" s="1"/>
  <c r="G57" s="1"/>
  <c r="H66"/>
  <c r="H65" s="1"/>
  <c r="H64" s="1"/>
  <c r="H63" s="1"/>
  <c r="H57" s="1"/>
  <c r="F66"/>
  <c r="F65" s="1"/>
  <c r="F64" s="1"/>
  <c r="F63" s="1"/>
  <c r="F57" s="1"/>
  <c r="H146"/>
  <c r="H145" s="1"/>
  <c r="H157"/>
  <c r="H156" s="1"/>
  <c r="H155" s="1"/>
  <c r="H154" s="1"/>
  <c r="H153" s="1"/>
  <c r="H152" s="1"/>
  <c r="G157"/>
  <c r="G156" s="1"/>
  <c r="G155" s="1"/>
  <c r="G154" s="1"/>
  <c r="G153" s="1"/>
  <c r="G152" s="1"/>
  <c r="F157"/>
  <c r="F156" s="1"/>
  <c r="F155" s="1"/>
  <c r="F154" s="1"/>
  <c r="F153" s="1"/>
  <c r="F152" s="1"/>
  <c r="G140"/>
  <c r="G139" s="1"/>
  <c r="G138" s="1"/>
  <c r="G137" s="1"/>
  <c r="H140"/>
  <c r="H139" s="1"/>
  <c r="H138" s="1"/>
  <c r="H137" s="1"/>
  <c r="F140"/>
  <c r="F139" s="1"/>
  <c r="F138" s="1"/>
  <c r="F137" s="1"/>
  <c r="G119"/>
  <c r="G118" s="1"/>
  <c r="G117" s="1"/>
  <c r="G116" s="1"/>
  <c r="H119"/>
  <c r="H118" s="1"/>
  <c r="H117" s="1"/>
  <c r="H116" s="1"/>
  <c r="F119"/>
  <c r="F118" s="1"/>
  <c r="F117" s="1"/>
  <c r="F116" s="1"/>
  <c r="G41"/>
  <c r="G40" s="1"/>
  <c r="G39" s="1"/>
  <c r="G38" s="1"/>
  <c r="H41"/>
  <c r="H40"/>
  <c r="H39" s="1"/>
  <c r="F41"/>
  <c r="F40" s="1"/>
  <c r="F39" s="1"/>
  <c r="F38" s="1"/>
  <c r="G45"/>
  <c r="G44"/>
  <c r="G43" s="1"/>
  <c r="H45"/>
  <c r="H44" s="1"/>
  <c r="H43" s="1"/>
  <c r="F45"/>
  <c r="F43"/>
  <c r="G93"/>
  <c r="G92"/>
  <c r="G91" s="1"/>
  <c r="H93"/>
  <c r="H92" s="1"/>
  <c r="H91" s="1"/>
  <c r="G19"/>
  <c r="G18"/>
  <c r="G17" s="1"/>
  <c r="G16" s="1"/>
  <c r="H19"/>
  <c r="H18"/>
  <c r="H17" s="1"/>
  <c r="H16" s="1"/>
  <c r="F19"/>
  <c r="F18"/>
  <c r="F17" s="1"/>
  <c r="F16" s="1"/>
  <c r="A16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G89"/>
  <c r="G88" s="1"/>
  <c r="G87" s="1"/>
  <c r="H89"/>
  <c r="H88"/>
  <c r="H87" s="1"/>
  <c r="F89"/>
  <c r="F88" s="1"/>
  <c r="F87" s="1"/>
  <c r="G100"/>
  <c r="G99"/>
  <c r="G98" s="1"/>
  <c r="G97" s="1"/>
  <c r="G96" s="1"/>
  <c r="G95" s="1"/>
  <c r="H100"/>
  <c r="H99"/>
  <c r="H98" s="1"/>
  <c r="H97" s="1"/>
  <c r="H96" s="1"/>
  <c r="H95" s="1"/>
  <c r="F100"/>
  <c r="F99"/>
  <c r="F98" s="1"/>
  <c r="F97" s="1"/>
  <c r="F96" s="1"/>
  <c r="F95" s="1"/>
  <c r="G150"/>
  <c r="G149"/>
  <c r="G148" s="1"/>
  <c r="G143" s="1"/>
  <c r="G142" s="1"/>
  <c r="H150"/>
  <c r="H149" s="1"/>
  <c r="H148" s="1"/>
  <c r="H143" s="1"/>
  <c r="H142" s="1"/>
  <c r="G189"/>
  <c r="G188"/>
  <c r="G187" s="1"/>
  <c r="G186" s="1"/>
  <c r="G185" s="1"/>
  <c r="G184" s="1"/>
  <c r="H189"/>
  <c r="H188"/>
  <c r="H187" s="1"/>
  <c r="H186" s="1"/>
  <c r="H185" s="1"/>
  <c r="H184" s="1"/>
  <c r="F189"/>
  <c r="F188"/>
  <c r="F187" s="1"/>
  <c r="F186" s="1"/>
  <c r="F185" s="1"/>
  <c r="F184" s="1"/>
  <c r="G78"/>
  <c r="G77"/>
  <c r="G76" s="1"/>
  <c r="G75" s="1"/>
  <c r="G74" s="1"/>
  <c r="G73" s="1"/>
  <c r="H78"/>
  <c r="H77"/>
  <c r="H76" s="1"/>
  <c r="H75" s="1"/>
  <c r="H74" s="1"/>
  <c r="H73" s="1"/>
  <c r="F78"/>
  <c r="F77"/>
  <c r="F76" s="1"/>
  <c r="F75" s="1"/>
  <c r="F74" s="1"/>
  <c r="F73" s="1"/>
  <c r="G61"/>
  <c r="G60"/>
  <c r="G59" s="1"/>
  <c r="H61"/>
  <c r="H60" s="1"/>
  <c r="H59" s="1"/>
  <c r="F61"/>
  <c r="F60"/>
  <c r="F59" s="1"/>
  <c r="G31"/>
  <c r="G36"/>
  <c r="G35"/>
  <c r="G34" s="1"/>
  <c r="G33" s="1"/>
  <c r="H36"/>
  <c r="H35"/>
  <c r="H34" s="1"/>
  <c r="H33" s="1"/>
  <c r="F36"/>
  <c r="F35"/>
  <c r="F34" s="1"/>
  <c r="F33" s="1"/>
  <c r="G26"/>
  <c r="G25"/>
  <c r="G24" s="1"/>
  <c r="G23" s="1"/>
  <c r="H26"/>
  <c r="H25"/>
  <c r="H24" s="1"/>
  <c r="H23" s="1"/>
  <c r="F26"/>
  <c r="F25"/>
  <c r="F24" s="1"/>
  <c r="F23" s="1"/>
  <c r="G14"/>
  <c r="G13"/>
  <c r="G12" s="1"/>
  <c r="G11" s="1"/>
  <c r="G10" s="1"/>
  <c r="H14"/>
  <c r="H13"/>
  <c r="H12" s="1"/>
  <c r="H11" s="1"/>
  <c r="H10" s="1"/>
  <c r="F14"/>
  <c r="F13"/>
  <c r="F12" s="1"/>
  <c r="F11" s="1"/>
  <c r="F10" s="1"/>
  <c r="F164"/>
  <c r="F163"/>
  <c r="F162" s="1"/>
  <c r="F161" s="1"/>
  <c r="F160" s="1"/>
  <c r="F159" s="1"/>
  <c r="F150"/>
  <c r="F148"/>
  <c r="F143"/>
  <c r="F142"/>
  <c r="G146"/>
  <c r="G145"/>
  <c r="F146"/>
  <c r="F145"/>
  <c r="G85"/>
  <c r="G83"/>
  <c r="G84"/>
  <c r="F84"/>
  <c r="F85"/>
  <c r="F83"/>
  <c r="H86"/>
  <c r="H84"/>
  <c r="H85"/>
  <c r="H83"/>
  <c r="H82" s="1"/>
  <c r="F82" l="1"/>
  <c r="F81"/>
  <c r="F80"/>
  <c r="G82"/>
  <c r="G80"/>
  <c r="G81"/>
  <c r="H80"/>
  <c r="H81"/>
  <c r="F22"/>
  <c r="G22"/>
  <c r="H38"/>
  <c r="H22" s="1"/>
  <c r="H198" l="1"/>
  <c r="H200" s="1"/>
  <c r="H21"/>
  <c r="F21"/>
  <c r="F198"/>
  <c r="F200" s="1"/>
  <c r="G198"/>
  <c r="G200" s="1"/>
  <c r="G21"/>
</calcChain>
</file>

<file path=xl/sharedStrings.xml><?xml version="1.0" encoding="utf-8"?>
<sst xmlns="http://schemas.openxmlformats.org/spreadsheetml/2006/main" count="535" uniqueCount="153">
  <si>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</si>
  <si>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</si>
  <si>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</si>
  <si>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</si>
  <si>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</si>
  <si>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</si>
  <si>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</si>
  <si>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</si>
  <si>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</si>
  <si>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</si>
  <si>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</si>
  <si>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</si>
  <si>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</si>
  <si>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</si>
  <si>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</si>
  <si>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</si>
  <si>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</si>
  <si>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</si>
  <si>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</si>
  <si>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</si>
  <si>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</si>
  <si>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</si>
  <si>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</si>
  <si>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</si>
  <si>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</si>
  <si>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</si>
  <si>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</si>
  <si>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</si>
  <si>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</si>
  <si>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</si>
  <si>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</si>
  <si>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</si>
  <si>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</si>
  <si>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</si>
  <si>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</si>
  <si>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</si>
  <si>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</si>
  <si>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</si>
  <si>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</si>
  <si>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</si>
  <si>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</si>
  <si>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</si>
  <si>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</si>
  <si>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</si>
  <si>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</si>
  <si>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</si>
  <si>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</si>
  <si>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</si>
  <si>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</si>
  <si>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</si>
  <si>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</si>
  <si>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</si>
  <si>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</si>
  <si>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500</t>
  </si>
  <si>
    <t>540</t>
  </si>
  <si>
    <t>Межбюджетные трансферты</t>
  </si>
  <si>
    <t>Перечисления другим бюджетам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</si>
  <si>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</si>
  <si>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</si>
  <si>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</si>
  <si>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</si>
  <si>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</si>
  <si>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</si>
  <si>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</si>
  <si>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</si>
  <si>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</si>
  <si>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</si>
  <si>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</si>
  <si>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</si>
  <si>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</si>
  <si>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</si>
  <si>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</si>
  <si>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</si>
  <si>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</si>
  <si>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</si>
  <si>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</si>
  <si>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</si>
  <si>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</si>
  <si>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</si>
  <si>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</si>
  <si>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</si>
  <si>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7810000460</t>
  </si>
  <si>
    <t>Иные межбюджетные трансферты</t>
  </si>
  <si>
    <t>Культура, кинемотография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</si>
  <si>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</si>
  <si>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</si>
  <si>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</si>
  <si>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</si>
  <si>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</si>
  <si>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</si>
  <si>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</si>
  <si>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</si>
  <si>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</si>
  <si>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>0100085060</t>
  </si>
  <si>
    <t>Сумма на 2020год</t>
  </si>
  <si>
    <t>Сумма на 2021год</t>
  </si>
  <si>
    <t>Сумма на 2022 год</t>
  </si>
  <si>
    <t>Муниципальная программа "Обеспечение пожарной безопасности на территории Легостаевского сельсовета на 2020-2022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</si>
  <si>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2020-2022 годы" </t>
  </si>
  <si>
    <t>Муниципальная программа "Жизнеобеспечение территории Легостаевского сельсовета на 2020-2022 годы"</t>
  </si>
  <si>
    <t>Подпрограмма "Благоустройство территории Легостаевского сельсовета на 2020-2022 годы"</t>
  </si>
  <si>
    <t>Уличное освещение в рамках подпрограммы "Благоустройство территории Легостаевского сельсовета на 2020- 2022годы" муниципальной программы "Жизнеобеспечение территории Легостаевского сельсовета на 2020-2022 годы"</t>
  </si>
  <si>
    <t>Организация и содержание мест захоронения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</si>
  <si>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2020-2022 годы" муниципальной программы "Жизнеобеспечение территории Легостаевского сельсовета на 2020-2022 годы"</t>
  </si>
  <si>
    <t>Подпрограмма "Содержание и ремонт внутрипоселенческих дорог Легостаевского сельсовета на 2020-2022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</si>
  <si>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</t>
  </si>
  <si>
    <t>Прочие мероприятия по благоустройству поселений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</si>
  <si>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</si>
  <si>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Бараитского сельсовета на 2020-2022 годы"</t>
  </si>
  <si>
    <t>01000S4120</t>
  </si>
  <si>
    <t>Иные бюджетные ассигнования</t>
  </si>
  <si>
    <t>Уплата  налогов, сборов и иных платежей</t>
  </si>
  <si>
    <t>850</t>
  </si>
  <si>
    <t xml:space="preserve">Функционирование администрации Легостаевского сельсовета </t>
  </si>
  <si>
    <t xml:space="preserve">Непрограммные расходы администрации Легостаевского сельсовета </t>
  </si>
  <si>
    <t>Иные межбюджетные трансферты бюджетам муниципальных районов из бюджетов поселений на осуществление полномочий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</si>
  <si>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Глава муниципального образования в рамках непрограммных расходов администрации Легостаевского сельсовета</t>
  </si>
  <si>
    <t xml:space="preserve">Выплата пенсии за выслугу лет лицам, замещавшим муниципальные должности  и должности муниципальной службы в администрации Легостаевского сельсовета в рамках непрограммных расходов администрации Легостаевского сельсовета 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</si>
  <si>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</t>
  </si>
  <si>
    <t>Непрограммные расходы администрации Легостаевского сельсовета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</si>
  <si>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 </t>
  </si>
  <si>
    <t>Условно утвержденные расходы</t>
  </si>
  <si>
    <t>Мероприятия в области спорта и физической культуры в рамках непрограммных расходов администрации Легостаевского сельсовета</t>
  </si>
  <si>
    <t>781075140</t>
  </si>
  <si>
    <t xml:space="preserve">Обеспечение проведение выборов и референдумов по администрации Легостаевского сельсовета в рамках непрограммных расходов администрации Легостаевского сельсовета </t>
  </si>
  <si>
    <t>Специальные расходы</t>
  </si>
  <si>
    <t>Общегосударственные расходы</t>
  </si>
  <si>
    <t>Обеспечения проведения выборов и референдумов</t>
  </si>
  <si>
    <t>0107</t>
  </si>
  <si>
    <t xml:space="preserve"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) в рамках непрограммных расходов администрации Легостаевского сельсовета </t>
  </si>
  <si>
    <t>ИТОГО</t>
  </si>
  <si>
    <t>Дорожное хозяйство (дорожные фонды)</t>
  </si>
  <si>
    <t>Национальная экономика</t>
  </si>
  <si>
    <t>78100S5090</t>
  </si>
  <si>
    <t xml:space="preserve">Ремонт автомобильных дорог общего пользования  местного значения за счет средств дорожного фонда Красноярского края в рамках непрограммных расходов администраци Легостаевского сельсовета </t>
  </si>
  <si>
    <t>межбюджетные трансферты</t>
  </si>
  <si>
    <t>Содержание автомобильных дорог общего пользования местного значения за счетс редств дорожного фонда Красноярского края  в рамках подпрограммы  "Содержание и ремонт внутрипоселенческих дорог Легостаевского сельсовета на 2020-2022 годы" муниципальной программы "Жизнеобеспечение территории Легостаевского сельсовета на 2020-2022 годы"</t>
  </si>
  <si>
    <t>02200S5080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</si>
  <si>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расходах Легостаевского сельсовета</t>
  </si>
  <si>
    <t>Жилищное хозяйство</t>
  </si>
  <si>
    <t>7810091350</t>
  </si>
  <si>
    <t>0501</t>
  </si>
  <si>
    <t>Жилищно-коммунальное хозяйство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</si>
  <si>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</si>
  <si>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022R310601</t>
  </si>
  <si>
    <t>0109</t>
  </si>
  <si>
    <t xml:space="preserve"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
</t>
  </si>
  <si>
    <t xml:space="preserve">Ограждение кладбища за счет средств налогового потенциала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</si>
  <si>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0210077450</t>
  </si>
  <si>
    <t>Приложение5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</si>
  <si>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</t>
  </si>
  <si>
    <t>от02.12.2020  №4/6-5Р</t>
  </si>
  <si>
    <t xml:space="preserve">Распределение бюджетных ассигнований по целевым статьям (муниципальным программам Легостаевского сельсовета и и непрограммным направлениям деятельности), группам и подгруппам видов расходов , разделам, подразделам классификации расходов бюджета Легостаевского сельсовета   на 2020 год  и плановый период 2021-2022 годы.
</t>
  </si>
</sst>
</file>

<file path=xl/styles.xml><?xml version="1.0" encoding="utf-8"?>
<styleSheet xmlns="http://schemas.openxmlformats.org/spreadsheetml/2006/main">
  <numFmts count="3">
    <numFmt numFmtId="164" formatCode="#,##0.00;\-#,##0.00;\ "/>
    <numFmt numFmtId="165" formatCode="0.0"/>
    <numFmt numFmtId="166" formatCode="#,##0.0_ ;\-#,##0.0\ 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1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right" vertical="top"/>
    </xf>
    <xf numFmtId="1" fontId="9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right" vertical="top"/>
    </xf>
    <xf numFmtId="49" fontId="10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right" vertical="top"/>
    </xf>
    <xf numFmtId="166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Normal="100" workbookViewId="0">
      <selection activeCell="L144" sqref="L144"/>
    </sheetView>
  </sheetViews>
  <sheetFormatPr defaultRowHeight="12.75"/>
  <cols>
    <col min="1" max="1" width="4.42578125" style="9" customWidth="1"/>
    <col min="2" max="2" width="87.85546875" style="9" customWidth="1"/>
    <col min="3" max="3" width="10.42578125" style="19" customWidth="1"/>
    <col min="4" max="4" width="8" style="20" customWidth="1"/>
    <col min="5" max="5" width="7.85546875" style="20" customWidth="1"/>
    <col min="6" max="6" width="8.28515625" style="47" customWidth="1"/>
    <col min="7" max="7" width="7.42578125" style="20" customWidth="1"/>
    <col min="8" max="8" width="8.85546875" style="20" customWidth="1"/>
    <col min="9" max="9" width="0.140625" style="20" customWidth="1"/>
    <col min="10" max="10" width="9.140625" style="9" hidden="1" customWidth="1"/>
    <col min="11" max="16384" width="9.140625" style="9"/>
  </cols>
  <sheetData>
    <row r="1" spans="1:10" ht="13.5" customHeight="1">
      <c r="E1" s="48" t="s">
        <v>149</v>
      </c>
      <c r="F1" s="48"/>
      <c r="G1" s="48"/>
      <c r="H1" s="48"/>
      <c r="I1" s="48"/>
      <c r="J1" s="48"/>
    </row>
    <row r="2" spans="1:10" ht="13.5" customHeight="1">
      <c r="E2" s="48" t="s">
        <v>52</v>
      </c>
      <c r="F2" s="48"/>
      <c r="G2" s="48"/>
      <c r="H2" s="48"/>
      <c r="I2" s="48"/>
      <c r="J2" s="48"/>
    </row>
    <row r="3" spans="1:10" ht="13.5" customHeight="1">
      <c r="E3" s="48" t="s">
        <v>18</v>
      </c>
      <c r="F3" s="48"/>
      <c r="G3" s="48"/>
      <c r="H3" s="48"/>
      <c r="I3" s="48"/>
      <c r="J3" s="48"/>
    </row>
    <row r="4" spans="1:10" ht="13.5" customHeight="1">
      <c r="E4" s="48" t="s">
        <v>151</v>
      </c>
      <c r="F4" s="48"/>
      <c r="G4" s="48"/>
      <c r="H4" s="48"/>
      <c r="I4" s="48"/>
      <c r="J4" s="48"/>
    </row>
    <row r="5" spans="1:10" ht="15.75" customHeight="1">
      <c r="F5" s="21"/>
    </row>
    <row r="6" spans="1:10" ht="49.5" customHeight="1">
      <c r="A6" s="49" t="s">
        <v>152</v>
      </c>
      <c r="B6" s="49"/>
      <c r="C6" s="49"/>
      <c r="D6" s="49"/>
      <c r="E6" s="49"/>
      <c r="F6" s="49"/>
      <c r="G6" s="49"/>
      <c r="H6" s="49"/>
      <c r="I6" s="49"/>
    </row>
    <row r="7" spans="1:10" ht="15.75" customHeight="1">
      <c r="B7" s="10"/>
      <c r="C7" s="22"/>
      <c r="D7" s="23"/>
      <c r="E7" s="23"/>
      <c r="F7" s="11" t="s">
        <v>6</v>
      </c>
    </row>
    <row r="8" spans="1:10" ht="31.5" customHeight="1">
      <c r="A8" s="24" t="s">
        <v>16</v>
      </c>
      <c r="B8" s="12" t="s">
        <v>5</v>
      </c>
      <c r="C8" s="12" t="s">
        <v>3</v>
      </c>
      <c r="D8" s="12" t="s">
        <v>4</v>
      </c>
      <c r="E8" s="12" t="s">
        <v>1</v>
      </c>
      <c r="F8" s="12" t="s">
        <v>94</v>
      </c>
      <c r="G8" s="13" t="s">
        <v>95</v>
      </c>
      <c r="H8" s="13" t="s">
        <v>96</v>
      </c>
    </row>
    <row r="9" spans="1:10" ht="9" customHeight="1">
      <c r="A9" s="25"/>
      <c r="B9" s="14" t="s">
        <v>17</v>
      </c>
      <c r="C9" s="14" t="s">
        <v>0</v>
      </c>
      <c r="D9" s="26" t="s">
        <v>0</v>
      </c>
      <c r="E9" s="26" t="s">
        <v>2</v>
      </c>
      <c r="F9" s="27">
        <v>4</v>
      </c>
      <c r="G9" s="28"/>
      <c r="H9" s="28"/>
    </row>
    <row r="10" spans="1:10" ht="29.25" customHeight="1">
      <c r="A10" s="1">
        <v>1</v>
      </c>
      <c r="B10" s="1" t="s">
        <v>97</v>
      </c>
      <c r="C10" s="29" t="s">
        <v>60</v>
      </c>
      <c r="D10" s="30"/>
      <c r="E10" s="31"/>
      <c r="F10" s="4">
        <f>F11+F16</f>
        <v>42.9</v>
      </c>
      <c r="G10" s="4">
        <f>G11+G16</f>
        <v>56</v>
      </c>
      <c r="H10" s="4">
        <f>H11+H16</f>
        <v>56</v>
      </c>
    </row>
    <row r="11" spans="1:10" ht="39.75" customHeight="1">
      <c r="A11" s="1">
        <v>2</v>
      </c>
      <c r="B11" s="1" t="s">
        <v>98</v>
      </c>
      <c r="C11" s="29" t="s">
        <v>93</v>
      </c>
      <c r="D11" s="30"/>
      <c r="E11" s="31"/>
      <c r="F11" s="4">
        <f t="shared" ref="F11:H14" si="0">F12</f>
        <v>8.4</v>
      </c>
      <c r="G11" s="4">
        <f t="shared" si="0"/>
        <v>7.7</v>
      </c>
      <c r="H11" s="4">
        <f t="shared" si="0"/>
        <v>7.7</v>
      </c>
    </row>
    <row r="12" spans="1:10" ht="17.25" customHeight="1">
      <c r="A12" s="1">
        <v>3</v>
      </c>
      <c r="B12" s="1" t="s">
        <v>38</v>
      </c>
      <c r="C12" s="29" t="s">
        <v>93</v>
      </c>
      <c r="D12" s="31" t="s">
        <v>39</v>
      </c>
      <c r="E12" s="31"/>
      <c r="F12" s="4">
        <f t="shared" si="0"/>
        <v>8.4</v>
      </c>
      <c r="G12" s="4">
        <f t="shared" si="0"/>
        <v>7.7</v>
      </c>
      <c r="H12" s="4">
        <f t="shared" si="0"/>
        <v>7.7</v>
      </c>
    </row>
    <row r="13" spans="1:10" ht="14.25" customHeight="1">
      <c r="A13" s="1">
        <v>4</v>
      </c>
      <c r="B13" s="1" t="s">
        <v>40</v>
      </c>
      <c r="C13" s="29" t="s">
        <v>93</v>
      </c>
      <c r="D13" s="31" t="s">
        <v>41</v>
      </c>
      <c r="E13" s="31"/>
      <c r="F13" s="4">
        <f t="shared" si="0"/>
        <v>8.4</v>
      </c>
      <c r="G13" s="4">
        <f t="shared" si="0"/>
        <v>7.7</v>
      </c>
      <c r="H13" s="4">
        <f t="shared" si="0"/>
        <v>7.7</v>
      </c>
    </row>
    <row r="14" spans="1:10" ht="16.5" customHeight="1">
      <c r="A14" s="1">
        <v>5</v>
      </c>
      <c r="B14" s="1" t="s">
        <v>73</v>
      </c>
      <c r="C14" s="29" t="s">
        <v>93</v>
      </c>
      <c r="D14" s="31" t="s">
        <v>41</v>
      </c>
      <c r="E14" s="31" t="s">
        <v>71</v>
      </c>
      <c r="F14" s="4">
        <f t="shared" si="0"/>
        <v>8.4</v>
      </c>
      <c r="G14" s="4">
        <f t="shared" si="0"/>
        <v>7.7</v>
      </c>
      <c r="H14" s="4">
        <f t="shared" si="0"/>
        <v>7.7</v>
      </c>
    </row>
    <row r="15" spans="1:10" ht="14.25" customHeight="1">
      <c r="A15" s="1">
        <v>6</v>
      </c>
      <c r="B15" s="1" t="s">
        <v>74</v>
      </c>
      <c r="C15" s="29" t="s">
        <v>93</v>
      </c>
      <c r="D15" s="31" t="s">
        <v>41</v>
      </c>
      <c r="E15" s="31" t="s">
        <v>72</v>
      </c>
      <c r="F15" s="4">
        <v>8.4</v>
      </c>
      <c r="G15" s="4">
        <v>7.7</v>
      </c>
      <c r="H15" s="4">
        <v>7.7</v>
      </c>
    </row>
    <row r="16" spans="1:10" ht="42.75" customHeight="1">
      <c r="A16" s="1">
        <f>A15+1</f>
        <v>7</v>
      </c>
      <c r="B16" s="7" t="s">
        <v>108</v>
      </c>
      <c r="C16" s="32" t="s">
        <v>109</v>
      </c>
      <c r="D16" s="31"/>
      <c r="E16" s="31"/>
      <c r="F16" s="4">
        <f t="shared" ref="F16:H19" si="1">F17</f>
        <v>34.5</v>
      </c>
      <c r="G16" s="4">
        <f t="shared" si="1"/>
        <v>48.3</v>
      </c>
      <c r="H16" s="4">
        <f t="shared" si="1"/>
        <v>48.3</v>
      </c>
    </row>
    <row r="17" spans="1:8" ht="15.75" customHeight="1">
      <c r="A17" s="1">
        <f t="shared" ref="A17:A103" si="2">A16+1</f>
        <v>8</v>
      </c>
      <c r="B17" s="1" t="s">
        <v>38</v>
      </c>
      <c r="C17" s="32" t="s">
        <v>109</v>
      </c>
      <c r="D17" s="31" t="s">
        <v>39</v>
      </c>
      <c r="E17" s="31"/>
      <c r="F17" s="4">
        <f t="shared" si="1"/>
        <v>34.5</v>
      </c>
      <c r="G17" s="4">
        <f t="shared" si="1"/>
        <v>48.3</v>
      </c>
      <c r="H17" s="4">
        <f t="shared" si="1"/>
        <v>48.3</v>
      </c>
    </row>
    <row r="18" spans="1:8" ht="15.75" customHeight="1">
      <c r="A18" s="1">
        <f t="shared" si="2"/>
        <v>9</v>
      </c>
      <c r="B18" s="1" t="s">
        <v>40</v>
      </c>
      <c r="C18" s="32" t="s">
        <v>109</v>
      </c>
      <c r="D18" s="31" t="s">
        <v>41</v>
      </c>
      <c r="E18" s="31"/>
      <c r="F18" s="4">
        <f t="shared" si="1"/>
        <v>34.5</v>
      </c>
      <c r="G18" s="4">
        <f t="shared" si="1"/>
        <v>48.3</v>
      </c>
      <c r="H18" s="4">
        <f t="shared" si="1"/>
        <v>48.3</v>
      </c>
    </row>
    <row r="19" spans="1:8" ht="15.75" customHeight="1">
      <c r="A19" s="1">
        <f t="shared" si="2"/>
        <v>10</v>
      </c>
      <c r="B19" s="1" t="s">
        <v>73</v>
      </c>
      <c r="C19" s="32" t="s">
        <v>109</v>
      </c>
      <c r="D19" s="31" t="s">
        <v>41</v>
      </c>
      <c r="E19" s="31" t="s">
        <v>71</v>
      </c>
      <c r="F19" s="4">
        <f t="shared" si="1"/>
        <v>34.5</v>
      </c>
      <c r="G19" s="4">
        <f t="shared" si="1"/>
        <v>48.3</v>
      </c>
      <c r="H19" s="4">
        <f t="shared" si="1"/>
        <v>48.3</v>
      </c>
    </row>
    <row r="20" spans="1:8" ht="15" customHeight="1">
      <c r="A20" s="1">
        <f t="shared" si="2"/>
        <v>11</v>
      </c>
      <c r="B20" s="1" t="s">
        <v>74</v>
      </c>
      <c r="C20" s="32" t="s">
        <v>109</v>
      </c>
      <c r="D20" s="31" t="s">
        <v>41</v>
      </c>
      <c r="E20" s="31" t="s">
        <v>72</v>
      </c>
      <c r="F20" s="4">
        <v>34.5</v>
      </c>
      <c r="G20" s="4">
        <v>48.3</v>
      </c>
      <c r="H20" s="4">
        <v>48.3</v>
      </c>
    </row>
    <row r="21" spans="1:8" ht="15" customHeight="1">
      <c r="A21" s="1">
        <f t="shared" si="2"/>
        <v>12</v>
      </c>
      <c r="B21" s="1" t="s">
        <v>99</v>
      </c>
      <c r="C21" s="29" t="s">
        <v>84</v>
      </c>
      <c r="D21" s="31"/>
      <c r="E21" s="31"/>
      <c r="F21" s="4">
        <f>F22+F57</f>
        <v>961.3</v>
      </c>
      <c r="G21" s="4">
        <f>G22+G57</f>
        <v>701.09999999999991</v>
      </c>
      <c r="H21" s="4">
        <f>H22+H57</f>
        <v>712.59999999999991</v>
      </c>
    </row>
    <row r="22" spans="1:8" ht="15.75" customHeight="1">
      <c r="A22" s="1">
        <f t="shared" si="2"/>
        <v>13</v>
      </c>
      <c r="B22" s="1" t="s">
        <v>100</v>
      </c>
      <c r="C22" s="29" t="s">
        <v>85</v>
      </c>
      <c r="D22" s="31"/>
      <c r="E22" s="31"/>
      <c r="F22" s="4">
        <f>F23+F28+F33+F38+F47+F52</f>
        <v>505.90000000000003</v>
      </c>
      <c r="G22" s="4">
        <f>G23+G28+G33+G38+G47</f>
        <v>400.3</v>
      </c>
      <c r="H22" s="4">
        <f>H23+H28+H33+H38+H47</f>
        <v>400.3</v>
      </c>
    </row>
    <row r="23" spans="1:8" ht="38.25">
      <c r="A23" s="1">
        <f t="shared" si="2"/>
        <v>14</v>
      </c>
      <c r="B23" s="1" t="s">
        <v>101</v>
      </c>
      <c r="C23" s="29" t="s">
        <v>86</v>
      </c>
      <c r="D23" s="31"/>
      <c r="E23" s="31"/>
      <c r="F23" s="4">
        <f t="shared" ref="F23:H26" si="3">F24</f>
        <v>272</v>
      </c>
      <c r="G23" s="4">
        <f t="shared" si="3"/>
        <v>272</v>
      </c>
      <c r="H23" s="4">
        <f t="shared" si="3"/>
        <v>272</v>
      </c>
    </row>
    <row r="24" spans="1:8" ht="13.5" customHeight="1">
      <c r="A24" s="1">
        <f t="shared" si="2"/>
        <v>15</v>
      </c>
      <c r="B24" s="1" t="s">
        <v>38</v>
      </c>
      <c r="C24" s="29" t="s">
        <v>86</v>
      </c>
      <c r="D24" s="31" t="s">
        <v>39</v>
      </c>
      <c r="E24" s="31"/>
      <c r="F24" s="4">
        <f t="shared" si="3"/>
        <v>272</v>
      </c>
      <c r="G24" s="4">
        <f t="shared" si="3"/>
        <v>272</v>
      </c>
      <c r="H24" s="4">
        <f t="shared" si="3"/>
        <v>272</v>
      </c>
    </row>
    <row r="25" spans="1:8" ht="16.5" customHeight="1">
      <c r="A25" s="1">
        <f t="shared" si="2"/>
        <v>16</v>
      </c>
      <c r="B25" s="1" t="s">
        <v>40</v>
      </c>
      <c r="C25" s="29" t="s">
        <v>86</v>
      </c>
      <c r="D25" s="31" t="s">
        <v>41</v>
      </c>
      <c r="E25" s="33"/>
      <c r="F25" s="4">
        <f t="shared" si="3"/>
        <v>272</v>
      </c>
      <c r="G25" s="4">
        <f t="shared" si="3"/>
        <v>272</v>
      </c>
      <c r="H25" s="4">
        <f t="shared" si="3"/>
        <v>272</v>
      </c>
    </row>
    <row r="26" spans="1:8" ht="15" customHeight="1">
      <c r="A26" s="1">
        <f t="shared" si="2"/>
        <v>17</v>
      </c>
      <c r="B26" s="15" t="s">
        <v>49</v>
      </c>
      <c r="C26" s="29" t="s">
        <v>86</v>
      </c>
      <c r="D26" s="31" t="s">
        <v>41</v>
      </c>
      <c r="E26" s="31" t="s">
        <v>33</v>
      </c>
      <c r="F26" s="4">
        <f t="shared" si="3"/>
        <v>272</v>
      </c>
      <c r="G26" s="4">
        <f t="shared" si="3"/>
        <v>272</v>
      </c>
      <c r="H26" s="4">
        <f t="shared" si="3"/>
        <v>272</v>
      </c>
    </row>
    <row r="27" spans="1:8">
      <c r="A27" s="1">
        <f t="shared" si="2"/>
        <v>18</v>
      </c>
      <c r="B27" s="16" t="s">
        <v>28</v>
      </c>
      <c r="C27" s="29" t="s">
        <v>86</v>
      </c>
      <c r="D27" s="31" t="s">
        <v>41</v>
      </c>
      <c r="E27" s="31" t="s">
        <v>15</v>
      </c>
      <c r="F27" s="4">
        <v>272</v>
      </c>
      <c r="G27" s="4">
        <v>272</v>
      </c>
      <c r="H27" s="4">
        <v>272</v>
      </c>
    </row>
    <row r="28" spans="1:8" ht="39.75" customHeight="1">
      <c r="A28" s="1">
        <f t="shared" si="2"/>
        <v>19</v>
      </c>
      <c r="B28" s="8" t="s">
        <v>102</v>
      </c>
      <c r="C28" s="29" t="s">
        <v>87</v>
      </c>
      <c r="D28" s="31"/>
      <c r="E28" s="31"/>
      <c r="F28" s="4">
        <v>0</v>
      </c>
      <c r="G28" s="4">
        <v>20</v>
      </c>
      <c r="H28" s="4">
        <v>20</v>
      </c>
    </row>
    <row r="29" spans="1:8" ht="12.75" customHeight="1">
      <c r="A29" s="1">
        <f t="shared" si="2"/>
        <v>20</v>
      </c>
      <c r="B29" s="1" t="s">
        <v>38</v>
      </c>
      <c r="C29" s="29" t="s">
        <v>87</v>
      </c>
      <c r="D29" s="31" t="s">
        <v>39</v>
      </c>
      <c r="E29" s="31"/>
      <c r="F29" s="4">
        <v>0</v>
      </c>
      <c r="G29" s="4">
        <v>20</v>
      </c>
      <c r="H29" s="4">
        <v>20</v>
      </c>
    </row>
    <row r="30" spans="1:8" ht="15.75" customHeight="1">
      <c r="A30" s="1">
        <f t="shared" si="2"/>
        <v>21</v>
      </c>
      <c r="B30" s="1" t="s">
        <v>40</v>
      </c>
      <c r="C30" s="29" t="s">
        <v>87</v>
      </c>
      <c r="D30" s="31" t="s">
        <v>41</v>
      </c>
      <c r="E30" s="31"/>
      <c r="F30" s="4">
        <v>0</v>
      </c>
      <c r="G30" s="4">
        <v>20</v>
      </c>
      <c r="H30" s="4">
        <v>20</v>
      </c>
    </row>
    <row r="31" spans="1:8">
      <c r="A31" s="1">
        <f t="shared" si="2"/>
        <v>22</v>
      </c>
      <c r="B31" s="15" t="s">
        <v>49</v>
      </c>
      <c r="C31" s="29" t="s">
        <v>87</v>
      </c>
      <c r="D31" s="31" t="s">
        <v>41</v>
      </c>
      <c r="E31" s="31" t="s">
        <v>33</v>
      </c>
      <c r="F31" s="4">
        <v>0</v>
      </c>
      <c r="G31" s="4">
        <f>G32</f>
        <v>20</v>
      </c>
      <c r="H31" s="4">
        <v>20</v>
      </c>
    </row>
    <row r="32" spans="1:8">
      <c r="A32" s="1">
        <f t="shared" si="2"/>
        <v>23</v>
      </c>
      <c r="B32" s="15" t="s">
        <v>28</v>
      </c>
      <c r="C32" s="29" t="s">
        <v>87</v>
      </c>
      <c r="D32" s="31" t="s">
        <v>41</v>
      </c>
      <c r="E32" s="31" t="s">
        <v>15</v>
      </c>
      <c r="F32" s="4">
        <v>0</v>
      </c>
      <c r="G32" s="4">
        <v>20</v>
      </c>
      <c r="H32" s="4">
        <v>20</v>
      </c>
    </row>
    <row r="33" spans="1:8" ht="39" customHeight="1">
      <c r="A33" s="1">
        <f t="shared" si="2"/>
        <v>24</v>
      </c>
      <c r="B33" s="17" t="s">
        <v>107</v>
      </c>
      <c r="C33" s="29" t="s">
        <v>88</v>
      </c>
      <c r="D33" s="31"/>
      <c r="E33" s="31"/>
      <c r="F33" s="4">
        <f t="shared" ref="F33:H36" si="4">F34</f>
        <v>60</v>
      </c>
      <c r="G33" s="4">
        <f t="shared" si="4"/>
        <v>40</v>
      </c>
      <c r="H33" s="4">
        <f t="shared" si="4"/>
        <v>40</v>
      </c>
    </row>
    <row r="34" spans="1:8" ht="15.75" customHeight="1">
      <c r="A34" s="1">
        <f t="shared" si="2"/>
        <v>25</v>
      </c>
      <c r="B34" s="1" t="s">
        <v>38</v>
      </c>
      <c r="C34" s="29" t="s">
        <v>88</v>
      </c>
      <c r="D34" s="31" t="s">
        <v>39</v>
      </c>
      <c r="E34" s="31"/>
      <c r="F34" s="4">
        <f t="shared" si="4"/>
        <v>60</v>
      </c>
      <c r="G34" s="4">
        <f t="shared" si="4"/>
        <v>40</v>
      </c>
      <c r="H34" s="4">
        <f t="shared" si="4"/>
        <v>40</v>
      </c>
    </row>
    <row r="35" spans="1:8" ht="16.5" customHeight="1">
      <c r="A35" s="1">
        <f t="shared" si="2"/>
        <v>26</v>
      </c>
      <c r="B35" s="1" t="s">
        <v>40</v>
      </c>
      <c r="C35" s="29" t="s">
        <v>88</v>
      </c>
      <c r="D35" s="31" t="s">
        <v>41</v>
      </c>
      <c r="E35" s="31"/>
      <c r="F35" s="4">
        <f t="shared" si="4"/>
        <v>60</v>
      </c>
      <c r="G35" s="4">
        <f t="shared" si="4"/>
        <v>40</v>
      </c>
      <c r="H35" s="4">
        <f t="shared" si="4"/>
        <v>40</v>
      </c>
    </row>
    <row r="36" spans="1:8">
      <c r="A36" s="1">
        <f t="shared" si="2"/>
        <v>27</v>
      </c>
      <c r="B36" s="15" t="s">
        <v>49</v>
      </c>
      <c r="C36" s="29" t="s">
        <v>88</v>
      </c>
      <c r="D36" s="31" t="s">
        <v>41</v>
      </c>
      <c r="E36" s="31" t="s">
        <v>33</v>
      </c>
      <c r="F36" s="4">
        <f t="shared" si="4"/>
        <v>60</v>
      </c>
      <c r="G36" s="4">
        <f t="shared" si="4"/>
        <v>40</v>
      </c>
      <c r="H36" s="4">
        <f t="shared" si="4"/>
        <v>40</v>
      </c>
    </row>
    <row r="37" spans="1:8">
      <c r="A37" s="1">
        <f t="shared" si="2"/>
        <v>28</v>
      </c>
      <c r="B37" s="16" t="s">
        <v>28</v>
      </c>
      <c r="C37" s="29" t="s">
        <v>88</v>
      </c>
      <c r="D37" s="31" t="s">
        <v>41</v>
      </c>
      <c r="E37" s="31" t="s">
        <v>15</v>
      </c>
      <c r="F37" s="4">
        <v>60</v>
      </c>
      <c r="G37" s="4">
        <v>40</v>
      </c>
      <c r="H37" s="4">
        <v>40</v>
      </c>
    </row>
    <row r="38" spans="1:8" ht="39.75" customHeight="1">
      <c r="A38" s="1">
        <f t="shared" si="2"/>
        <v>29</v>
      </c>
      <c r="B38" s="8" t="s">
        <v>106</v>
      </c>
      <c r="C38" s="29" t="s">
        <v>89</v>
      </c>
      <c r="D38" s="31"/>
      <c r="E38" s="31"/>
      <c r="F38" s="4">
        <f>F39+F43</f>
        <v>115.1</v>
      </c>
      <c r="G38" s="4">
        <f>G39+G43</f>
        <v>65</v>
      </c>
      <c r="H38" s="4">
        <f>H39+H43</f>
        <v>65</v>
      </c>
    </row>
    <row r="39" spans="1:8" ht="40.5" customHeight="1">
      <c r="A39" s="1">
        <f t="shared" si="2"/>
        <v>30</v>
      </c>
      <c r="B39" s="1" t="s">
        <v>34</v>
      </c>
      <c r="C39" s="29" t="s">
        <v>89</v>
      </c>
      <c r="D39" s="31" t="s">
        <v>35</v>
      </c>
      <c r="E39" s="31"/>
      <c r="F39" s="4">
        <f t="shared" ref="F39:H41" si="5">F40</f>
        <v>52.5</v>
      </c>
      <c r="G39" s="4">
        <f t="shared" si="5"/>
        <v>25.3</v>
      </c>
      <c r="H39" s="4">
        <f t="shared" si="5"/>
        <v>25.3</v>
      </c>
    </row>
    <row r="40" spans="1:8" ht="15" customHeight="1">
      <c r="A40" s="1">
        <f t="shared" si="2"/>
        <v>31</v>
      </c>
      <c r="B40" s="1" t="s">
        <v>37</v>
      </c>
      <c r="C40" s="29" t="s">
        <v>89</v>
      </c>
      <c r="D40" s="31" t="s">
        <v>36</v>
      </c>
      <c r="E40" s="31"/>
      <c r="F40" s="4">
        <f t="shared" si="5"/>
        <v>52.5</v>
      </c>
      <c r="G40" s="4">
        <f t="shared" si="5"/>
        <v>25.3</v>
      </c>
      <c r="H40" s="4">
        <f t="shared" si="5"/>
        <v>25.3</v>
      </c>
    </row>
    <row r="41" spans="1:8" ht="15" customHeight="1">
      <c r="A41" s="1">
        <f t="shared" si="2"/>
        <v>32</v>
      </c>
      <c r="B41" s="15" t="s">
        <v>49</v>
      </c>
      <c r="C41" s="29" t="s">
        <v>89</v>
      </c>
      <c r="D41" s="31" t="s">
        <v>36</v>
      </c>
      <c r="E41" s="31" t="s">
        <v>33</v>
      </c>
      <c r="F41" s="4">
        <f t="shared" si="5"/>
        <v>52.5</v>
      </c>
      <c r="G41" s="4">
        <f t="shared" si="5"/>
        <v>25.3</v>
      </c>
      <c r="H41" s="4">
        <f t="shared" si="5"/>
        <v>25.3</v>
      </c>
    </row>
    <row r="42" spans="1:8" ht="15" customHeight="1">
      <c r="A42" s="1">
        <f t="shared" si="2"/>
        <v>33</v>
      </c>
      <c r="B42" s="16" t="s">
        <v>28</v>
      </c>
      <c r="C42" s="29" t="s">
        <v>89</v>
      </c>
      <c r="D42" s="31" t="s">
        <v>36</v>
      </c>
      <c r="E42" s="31" t="s">
        <v>15</v>
      </c>
      <c r="F42" s="4">
        <v>52.5</v>
      </c>
      <c r="G42" s="4">
        <v>25.3</v>
      </c>
      <c r="H42" s="4">
        <v>25.3</v>
      </c>
    </row>
    <row r="43" spans="1:8" ht="15" customHeight="1">
      <c r="A43" s="1">
        <f t="shared" si="2"/>
        <v>34</v>
      </c>
      <c r="B43" s="1" t="s">
        <v>38</v>
      </c>
      <c r="C43" s="29" t="s">
        <v>89</v>
      </c>
      <c r="D43" s="31" t="s">
        <v>39</v>
      </c>
      <c r="E43" s="31"/>
      <c r="F43" s="4">
        <f t="shared" ref="F43:H45" si="6">F44</f>
        <v>62.6</v>
      </c>
      <c r="G43" s="4">
        <f t="shared" si="6"/>
        <v>39.700000000000003</v>
      </c>
      <c r="H43" s="4">
        <f t="shared" si="6"/>
        <v>39.700000000000003</v>
      </c>
    </row>
    <row r="44" spans="1:8" ht="15.75" customHeight="1">
      <c r="A44" s="1">
        <f t="shared" si="2"/>
        <v>35</v>
      </c>
      <c r="B44" s="1" t="s">
        <v>40</v>
      </c>
      <c r="C44" s="29" t="s">
        <v>89</v>
      </c>
      <c r="D44" s="31" t="s">
        <v>41</v>
      </c>
      <c r="E44" s="31"/>
      <c r="F44" s="4">
        <v>62.6</v>
      </c>
      <c r="G44" s="4">
        <f t="shared" si="6"/>
        <v>39.700000000000003</v>
      </c>
      <c r="H44" s="4">
        <f t="shared" si="6"/>
        <v>39.700000000000003</v>
      </c>
    </row>
    <row r="45" spans="1:8">
      <c r="A45" s="1">
        <f t="shared" si="2"/>
        <v>36</v>
      </c>
      <c r="B45" s="15" t="s">
        <v>49</v>
      </c>
      <c r="C45" s="29" t="s">
        <v>89</v>
      </c>
      <c r="D45" s="31" t="s">
        <v>41</v>
      </c>
      <c r="E45" s="31" t="s">
        <v>33</v>
      </c>
      <c r="F45" s="4">
        <f t="shared" si="6"/>
        <v>62.6</v>
      </c>
      <c r="G45" s="4">
        <f t="shared" si="6"/>
        <v>39.700000000000003</v>
      </c>
      <c r="H45" s="4">
        <f t="shared" si="6"/>
        <v>39.700000000000003</v>
      </c>
    </row>
    <row r="46" spans="1:8">
      <c r="A46" s="1">
        <f t="shared" si="2"/>
        <v>37</v>
      </c>
      <c r="B46" s="16" t="s">
        <v>28</v>
      </c>
      <c r="C46" s="29" t="s">
        <v>89</v>
      </c>
      <c r="D46" s="31" t="s">
        <v>41</v>
      </c>
      <c r="E46" s="31" t="s">
        <v>15</v>
      </c>
      <c r="F46" s="4">
        <v>62.6</v>
      </c>
      <c r="G46" s="4">
        <v>39.700000000000003</v>
      </c>
      <c r="H46" s="4">
        <v>39.700000000000003</v>
      </c>
    </row>
    <row r="47" spans="1:8" ht="39.75" customHeight="1">
      <c r="A47" s="1">
        <f t="shared" si="2"/>
        <v>38</v>
      </c>
      <c r="B47" s="1" t="s">
        <v>105</v>
      </c>
      <c r="C47" s="29" t="s">
        <v>90</v>
      </c>
      <c r="D47" s="31"/>
      <c r="E47" s="31"/>
      <c r="F47" s="4">
        <v>3.3</v>
      </c>
      <c r="G47" s="4">
        <v>3.3</v>
      </c>
      <c r="H47" s="4">
        <v>3.3</v>
      </c>
    </row>
    <row r="48" spans="1:8" ht="16.5" customHeight="1">
      <c r="A48" s="1">
        <f t="shared" si="2"/>
        <v>39</v>
      </c>
      <c r="B48" s="1" t="s">
        <v>38</v>
      </c>
      <c r="C48" s="29" t="s">
        <v>90</v>
      </c>
      <c r="D48" s="31" t="s">
        <v>39</v>
      </c>
      <c r="E48" s="31"/>
      <c r="F48" s="4">
        <v>3.3</v>
      </c>
      <c r="G48" s="4">
        <v>3.3</v>
      </c>
      <c r="H48" s="4">
        <v>3.3</v>
      </c>
    </row>
    <row r="49" spans="1:8" ht="16.5" customHeight="1">
      <c r="A49" s="1">
        <f t="shared" si="2"/>
        <v>40</v>
      </c>
      <c r="B49" s="1" t="s">
        <v>40</v>
      </c>
      <c r="C49" s="29" t="s">
        <v>90</v>
      </c>
      <c r="D49" s="31" t="s">
        <v>41</v>
      </c>
      <c r="E49" s="31"/>
      <c r="F49" s="4">
        <v>3.3</v>
      </c>
      <c r="G49" s="4">
        <v>3.3</v>
      </c>
      <c r="H49" s="4">
        <v>3.3</v>
      </c>
    </row>
    <row r="50" spans="1:8">
      <c r="A50" s="1">
        <f t="shared" si="2"/>
        <v>41</v>
      </c>
      <c r="B50" s="15" t="s">
        <v>49</v>
      </c>
      <c r="C50" s="29" t="s">
        <v>90</v>
      </c>
      <c r="D50" s="31" t="s">
        <v>41</v>
      </c>
      <c r="E50" s="31" t="s">
        <v>33</v>
      </c>
      <c r="F50" s="4">
        <v>3.3</v>
      </c>
      <c r="G50" s="4">
        <v>3.3</v>
      </c>
      <c r="H50" s="4">
        <v>3.3</v>
      </c>
    </row>
    <row r="51" spans="1:8">
      <c r="A51" s="1">
        <f t="shared" si="2"/>
        <v>42</v>
      </c>
      <c r="B51" s="15" t="s">
        <v>28</v>
      </c>
      <c r="C51" s="29" t="s">
        <v>90</v>
      </c>
      <c r="D51" s="31" t="s">
        <v>41</v>
      </c>
      <c r="E51" s="31" t="s">
        <v>15</v>
      </c>
      <c r="F51" s="4">
        <v>3.3</v>
      </c>
      <c r="G51" s="4">
        <v>3.3</v>
      </c>
      <c r="H51" s="4">
        <v>3.3</v>
      </c>
    </row>
    <row r="52" spans="1:8" ht="38.25">
      <c r="A52" s="1">
        <f t="shared" si="2"/>
        <v>43</v>
      </c>
      <c r="B52" s="1" t="s">
        <v>147</v>
      </c>
      <c r="C52" s="29" t="s">
        <v>148</v>
      </c>
      <c r="D52" s="31"/>
      <c r="E52" s="31"/>
      <c r="F52" s="4">
        <f t="shared" ref="F52:H55" si="7">F53</f>
        <v>55.5</v>
      </c>
      <c r="G52" s="4">
        <f t="shared" si="7"/>
        <v>0</v>
      </c>
      <c r="H52" s="4">
        <f t="shared" si="7"/>
        <v>0</v>
      </c>
    </row>
    <row r="53" spans="1:8">
      <c r="A53" s="1">
        <f t="shared" si="2"/>
        <v>44</v>
      </c>
      <c r="B53" s="1" t="s">
        <v>38</v>
      </c>
      <c r="C53" s="29" t="s">
        <v>148</v>
      </c>
      <c r="D53" s="31" t="s">
        <v>39</v>
      </c>
      <c r="E53" s="31"/>
      <c r="F53" s="4">
        <f t="shared" si="7"/>
        <v>55.5</v>
      </c>
      <c r="G53" s="4">
        <f t="shared" si="7"/>
        <v>0</v>
      </c>
      <c r="H53" s="4">
        <f t="shared" si="7"/>
        <v>0</v>
      </c>
    </row>
    <row r="54" spans="1:8">
      <c r="A54" s="1">
        <f t="shared" si="2"/>
        <v>45</v>
      </c>
      <c r="B54" s="1" t="s">
        <v>40</v>
      </c>
      <c r="C54" s="29" t="s">
        <v>148</v>
      </c>
      <c r="D54" s="31" t="s">
        <v>41</v>
      </c>
      <c r="E54" s="31"/>
      <c r="F54" s="4">
        <f t="shared" si="7"/>
        <v>55.5</v>
      </c>
      <c r="G54" s="4">
        <f t="shared" si="7"/>
        <v>0</v>
      </c>
      <c r="H54" s="4">
        <f t="shared" si="7"/>
        <v>0</v>
      </c>
    </row>
    <row r="55" spans="1:8">
      <c r="A55" s="1">
        <f t="shared" si="2"/>
        <v>46</v>
      </c>
      <c r="B55" s="15" t="s">
        <v>49</v>
      </c>
      <c r="C55" s="29" t="s">
        <v>148</v>
      </c>
      <c r="D55" s="31" t="s">
        <v>41</v>
      </c>
      <c r="E55" s="31" t="s">
        <v>33</v>
      </c>
      <c r="F55" s="4">
        <f t="shared" si="7"/>
        <v>55.5</v>
      </c>
      <c r="G55" s="4">
        <f t="shared" si="7"/>
        <v>0</v>
      </c>
      <c r="H55" s="4">
        <f t="shared" si="7"/>
        <v>0</v>
      </c>
    </row>
    <row r="56" spans="1:8">
      <c r="A56" s="1">
        <f t="shared" si="2"/>
        <v>47</v>
      </c>
      <c r="B56" s="15" t="s">
        <v>28</v>
      </c>
      <c r="C56" s="29" t="s">
        <v>148</v>
      </c>
      <c r="D56" s="31" t="s">
        <v>41</v>
      </c>
      <c r="E56" s="31" t="s">
        <v>15</v>
      </c>
      <c r="F56" s="4">
        <v>55.5</v>
      </c>
      <c r="G56" s="4">
        <v>0</v>
      </c>
      <c r="H56" s="4">
        <v>0</v>
      </c>
    </row>
    <row r="57" spans="1:8" ht="27" customHeight="1">
      <c r="A57" s="1">
        <f t="shared" si="2"/>
        <v>48</v>
      </c>
      <c r="B57" s="1" t="s">
        <v>104</v>
      </c>
      <c r="C57" s="29" t="s">
        <v>91</v>
      </c>
      <c r="D57" s="31"/>
      <c r="E57" s="31"/>
      <c r="F57" s="4">
        <f>F58+F63+F68</f>
        <v>455.4</v>
      </c>
      <c r="G57" s="4">
        <f>G58+G63+G68</f>
        <v>300.79999999999995</v>
      </c>
      <c r="H57" s="4">
        <f>H58+H63+H68</f>
        <v>312.29999999999995</v>
      </c>
    </row>
    <row r="58" spans="1:8" ht="53.25" customHeight="1">
      <c r="A58" s="1">
        <f t="shared" si="2"/>
        <v>49</v>
      </c>
      <c r="B58" s="1" t="s">
        <v>103</v>
      </c>
      <c r="C58" s="29" t="s">
        <v>92</v>
      </c>
      <c r="D58" s="31"/>
      <c r="E58" s="31"/>
      <c r="F58" s="4">
        <v>287.60000000000002</v>
      </c>
      <c r="G58" s="4">
        <v>128.4</v>
      </c>
      <c r="H58" s="4">
        <v>133.69999999999999</v>
      </c>
    </row>
    <row r="59" spans="1:8" ht="15.75" customHeight="1">
      <c r="A59" s="1">
        <f t="shared" si="2"/>
        <v>50</v>
      </c>
      <c r="B59" s="1" t="s">
        <v>38</v>
      </c>
      <c r="C59" s="29" t="s">
        <v>92</v>
      </c>
      <c r="D59" s="31" t="s">
        <v>39</v>
      </c>
      <c r="E59" s="31"/>
      <c r="F59" s="4">
        <f t="shared" ref="F59:H61" si="8">F60</f>
        <v>287.60000000000002</v>
      </c>
      <c r="G59" s="4">
        <f t="shared" si="8"/>
        <v>128.4</v>
      </c>
      <c r="H59" s="4">
        <f t="shared" si="8"/>
        <v>133.69999999999999</v>
      </c>
    </row>
    <row r="60" spans="1:8" ht="15.75" customHeight="1">
      <c r="A60" s="1">
        <f t="shared" si="2"/>
        <v>51</v>
      </c>
      <c r="B60" s="1" t="s">
        <v>40</v>
      </c>
      <c r="C60" s="29" t="s">
        <v>92</v>
      </c>
      <c r="D60" s="31" t="s">
        <v>41</v>
      </c>
      <c r="E60" s="31"/>
      <c r="F60" s="4">
        <f t="shared" si="8"/>
        <v>287.60000000000002</v>
      </c>
      <c r="G60" s="4">
        <f t="shared" si="8"/>
        <v>128.4</v>
      </c>
      <c r="H60" s="4">
        <f t="shared" si="8"/>
        <v>133.69999999999999</v>
      </c>
    </row>
    <row r="61" spans="1:8">
      <c r="A61" s="1">
        <f t="shared" si="2"/>
        <v>52</v>
      </c>
      <c r="B61" s="15" t="s">
        <v>132</v>
      </c>
      <c r="C61" s="29" t="s">
        <v>92</v>
      </c>
      <c r="D61" s="31" t="s">
        <v>41</v>
      </c>
      <c r="E61" s="31" t="s">
        <v>31</v>
      </c>
      <c r="F61" s="4">
        <f t="shared" si="8"/>
        <v>287.60000000000002</v>
      </c>
      <c r="G61" s="4">
        <f t="shared" si="8"/>
        <v>128.4</v>
      </c>
      <c r="H61" s="4">
        <f t="shared" si="8"/>
        <v>133.69999999999999</v>
      </c>
    </row>
    <row r="62" spans="1:8">
      <c r="A62" s="1">
        <f t="shared" si="2"/>
        <v>53</v>
      </c>
      <c r="B62" s="18" t="s">
        <v>131</v>
      </c>
      <c r="C62" s="29" t="s">
        <v>92</v>
      </c>
      <c r="D62" s="31" t="s">
        <v>41</v>
      </c>
      <c r="E62" s="31" t="s">
        <v>32</v>
      </c>
      <c r="F62" s="4">
        <v>287.60000000000002</v>
      </c>
      <c r="G62" s="4">
        <v>128.4</v>
      </c>
      <c r="H62" s="4">
        <v>133.69999999999999</v>
      </c>
    </row>
    <row r="63" spans="1:8" ht="51">
      <c r="A63" s="1">
        <f t="shared" si="2"/>
        <v>54</v>
      </c>
      <c r="B63" s="1" t="s">
        <v>136</v>
      </c>
      <c r="C63" s="29" t="s">
        <v>137</v>
      </c>
      <c r="D63" s="31"/>
      <c r="E63" s="31"/>
      <c r="F63" s="4">
        <f t="shared" ref="F63:H66" si="9">F64</f>
        <v>152.4</v>
      </c>
      <c r="G63" s="4">
        <f t="shared" si="9"/>
        <v>157</v>
      </c>
      <c r="H63" s="4">
        <f t="shared" si="9"/>
        <v>163.19999999999999</v>
      </c>
    </row>
    <row r="64" spans="1:8">
      <c r="A64" s="1">
        <f t="shared" si="2"/>
        <v>55</v>
      </c>
      <c r="B64" s="1" t="s">
        <v>38</v>
      </c>
      <c r="C64" s="29" t="s">
        <v>137</v>
      </c>
      <c r="D64" s="31" t="s">
        <v>39</v>
      </c>
      <c r="E64" s="31"/>
      <c r="F64" s="4">
        <f t="shared" si="9"/>
        <v>152.4</v>
      </c>
      <c r="G64" s="4">
        <f t="shared" si="9"/>
        <v>157</v>
      </c>
      <c r="H64" s="4">
        <f t="shared" si="9"/>
        <v>163.19999999999999</v>
      </c>
    </row>
    <row r="65" spans="1:8">
      <c r="A65" s="1">
        <f t="shared" si="2"/>
        <v>56</v>
      </c>
      <c r="B65" s="1" t="s">
        <v>40</v>
      </c>
      <c r="C65" s="29" t="s">
        <v>137</v>
      </c>
      <c r="D65" s="31" t="s">
        <v>41</v>
      </c>
      <c r="E65" s="31"/>
      <c r="F65" s="4">
        <f t="shared" si="9"/>
        <v>152.4</v>
      </c>
      <c r="G65" s="4">
        <f t="shared" si="9"/>
        <v>157</v>
      </c>
      <c r="H65" s="4">
        <f t="shared" si="9"/>
        <v>163.19999999999999</v>
      </c>
    </row>
    <row r="66" spans="1:8">
      <c r="A66" s="1">
        <f t="shared" si="2"/>
        <v>57</v>
      </c>
      <c r="B66" s="15" t="s">
        <v>132</v>
      </c>
      <c r="C66" s="29" t="s">
        <v>137</v>
      </c>
      <c r="D66" s="31" t="s">
        <v>41</v>
      </c>
      <c r="E66" s="31" t="s">
        <v>31</v>
      </c>
      <c r="F66" s="4">
        <f t="shared" si="9"/>
        <v>152.4</v>
      </c>
      <c r="G66" s="4">
        <f t="shared" si="9"/>
        <v>157</v>
      </c>
      <c r="H66" s="4">
        <f t="shared" si="9"/>
        <v>163.19999999999999</v>
      </c>
    </row>
    <row r="67" spans="1:8">
      <c r="A67" s="1">
        <f t="shared" si="2"/>
        <v>58</v>
      </c>
      <c r="B67" s="18" t="s">
        <v>131</v>
      </c>
      <c r="C67" s="29" t="s">
        <v>137</v>
      </c>
      <c r="D67" s="31" t="s">
        <v>41</v>
      </c>
      <c r="E67" s="31" t="s">
        <v>32</v>
      </c>
      <c r="F67" s="4">
        <v>152.4</v>
      </c>
      <c r="G67" s="4">
        <v>157</v>
      </c>
      <c r="H67" s="4">
        <v>163.19999999999999</v>
      </c>
    </row>
    <row r="68" spans="1:8" ht="52.5" customHeight="1">
      <c r="A68" s="1">
        <f t="shared" si="2"/>
        <v>59</v>
      </c>
      <c r="B68" s="18" t="s">
        <v>143</v>
      </c>
      <c r="C68" s="29" t="s">
        <v>144</v>
      </c>
      <c r="D68" s="31"/>
      <c r="E68" s="31"/>
      <c r="F68" s="4">
        <f t="shared" ref="F68:H71" si="10">F69</f>
        <v>15.4</v>
      </c>
      <c r="G68" s="4">
        <f t="shared" si="10"/>
        <v>15.4</v>
      </c>
      <c r="H68" s="4">
        <f t="shared" si="10"/>
        <v>15.4</v>
      </c>
    </row>
    <row r="69" spans="1:8">
      <c r="A69" s="1">
        <f t="shared" si="2"/>
        <v>60</v>
      </c>
      <c r="B69" s="1" t="s">
        <v>38</v>
      </c>
      <c r="C69" s="29" t="s">
        <v>144</v>
      </c>
      <c r="D69" s="31" t="s">
        <v>39</v>
      </c>
      <c r="E69" s="31"/>
      <c r="F69" s="4">
        <f t="shared" si="10"/>
        <v>15.4</v>
      </c>
      <c r="G69" s="4">
        <f t="shared" si="10"/>
        <v>15.4</v>
      </c>
      <c r="H69" s="4">
        <f t="shared" si="10"/>
        <v>15.4</v>
      </c>
    </row>
    <row r="70" spans="1:8">
      <c r="A70" s="1">
        <f t="shared" si="2"/>
        <v>61</v>
      </c>
      <c r="B70" s="1" t="s">
        <v>40</v>
      </c>
      <c r="C70" s="29" t="s">
        <v>144</v>
      </c>
      <c r="D70" s="31" t="s">
        <v>41</v>
      </c>
      <c r="E70" s="31"/>
      <c r="F70" s="4">
        <f t="shared" si="10"/>
        <v>15.4</v>
      </c>
      <c r="G70" s="4">
        <f t="shared" si="10"/>
        <v>15.4</v>
      </c>
      <c r="H70" s="4">
        <f t="shared" si="10"/>
        <v>15.4</v>
      </c>
    </row>
    <row r="71" spans="1:8">
      <c r="A71" s="1">
        <f t="shared" si="2"/>
        <v>62</v>
      </c>
      <c r="B71" s="15" t="s">
        <v>132</v>
      </c>
      <c r="C71" s="29" t="s">
        <v>144</v>
      </c>
      <c r="D71" s="31" t="s">
        <v>41</v>
      </c>
      <c r="E71" s="31" t="s">
        <v>31</v>
      </c>
      <c r="F71" s="4">
        <f t="shared" si="10"/>
        <v>15.4</v>
      </c>
      <c r="G71" s="4">
        <f t="shared" si="10"/>
        <v>15.4</v>
      </c>
      <c r="H71" s="4">
        <f t="shared" si="10"/>
        <v>15.4</v>
      </c>
    </row>
    <row r="72" spans="1:8">
      <c r="A72" s="1">
        <f t="shared" si="2"/>
        <v>63</v>
      </c>
      <c r="B72" s="18" t="s">
        <v>131</v>
      </c>
      <c r="C72" s="29" t="s">
        <v>144</v>
      </c>
      <c r="D72" s="31" t="s">
        <v>41</v>
      </c>
      <c r="E72" s="31" t="s">
        <v>145</v>
      </c>
      <c r="F72" s="4">
        <v>15.4</v>
      </c>
      <c r="G72" s="4">
        <v>15.4</v>
      </c>
      <c r="H72" s="4">
        <v>15.4</v>
      </c>
    </row>
    <row r="73" spans="1:8" ht="13.5" customHeight="1">
      <c r="A73" s="1">
        <f t="shared" si="2"/>
        <v>64</v>
      </c>
      <c r="B73" s="1" t="s">
        <v>114</v>
      </c>
      <c r="C73" s="29" t="s">
        <v>61</v>
      </c>
      <c r="D73" s="31"/>
      <c r="E73" s="31"/>
      <c r="F73" s="4">
        <f t="shared" ref="F73:H74" si="11">F74</f>
        <v>3698.1</v>
      </c>
      <c r="G73" s="4">
        <f t="shared" si="11"/>
        <v>3698.1</v>
      </c>
      <c r="H73" s="4">
        <f t="shared" si="11"/>
        <v>3698.1</v>
      </c>
    </row>
    <row r="74" spans="1:8" ht="12" customHeight="1">
      <c r="A74" s="1">
        <f t="shared" si="2"/>
        <v>65</v>
      </c>
      <c r="B74" s="1" t="s">
        <v>113</v>
      </c>
      <c r="C74" s="29" t="s">
        <v>62</v>
      </c>
      <c r="D74" s="31"/>
      <c r="E74" s="33"/>
      <c r="F74" s="4">
        <f t="shared" si="11"/>
        <v>3698.1</v>
      </c>
      <c r="G74" s="4">
        <f t="shared" si="11"/>
        <v>3698.1</v>
      </c>
      <c r="H74" s="4">
        <f t="shared" si="11"/>
        <v>3698.1</v>
      </c>
    </row>
    <row r="75" spans="1:8" ht="51" customHeight="1">
      <c r="A75" s="1">
        <f t="shared" si="2"/>
        <v>66</v>
      </c>
      <c r="B75" s="1" t="s">
        <v>115</v>
      </c>
      <c r="C75" s="29" t="s">
        <v>81</v>
      </c>
      <c r="D75" s="31"/>
      <c r="E75" s="31"/>
      <c r="F75" s="4">
        <f t="shared" ref="F75:H78" si="12">F76</f>
        <v>3698.1</v>
      </c>
      <c r="G75" s="4">
        <f t="shared" si="12"/>
        <v>3698.1</v>
      </c>
      <c r="H75" s="4">
        <f t="shared" si="12"/>
        <v>3698.1</v>
      </c>
    </row>
    <row r="76" spans="1:8" ht="16.5" customHeight="1">
      <c r="A76" s="1">
        <f t="shared" si="2"/>
        <v>67</v>
      </c>
      <c r="B76" s="1" t="s">
        <v>55</v>
      </c>
      <c r="C76" s="29" t="s">
        <v>81</v>
      </c>
      <c r="D76" s="31" t="s">
        <v>53</v>
      </c>
      <c r="E76" s="31"/>
      <c r="F76" s="4">
        <f t="shared" si="12"/>
        <v>3698.1</v>
      </c>
      <c r="G76" s="4">
        <f t="shared" si="12"/>
        <v>3698.1</v>
      </c>
      <c r="H76" s="4">
        <f t="shared" si="12"/>
        <v>3698.1</v>
      </c>
    </row>
    <row r="77" spans="1:8" ht="18" customHeight="1">
      <c r="A77" s="1">
        <f t="shared" si="2"/>
        <v>68</v>
      </c>
      <c r="B77" s="1" t="s">
        <v>82</v>
      </c>
      <c r="C77" s="29" t="s">
        <v>81</v>
      </c>
      <c r="D77" s="31" t="s">
        <v>54</v>
      </c>
      <c r="E77" s="31"/>
      <c r="F77" s="4">
        <f t="shared" si="12"/>
        <v>3698.1</v>
      </c>
      <c r="G77" s="4">
        <f t="shared" si="12"/>
        <v>3698.1</v>
      </c>
      <c r="H77" s="4">
        <f t="shared" si="12"/>
        <v>3698.1</v>
      </c>
    </row>
    <row r="78" spans="1:8" ht="18" customHeight="1">
      <c r="A78" s="1">
        <f t="shared" si="2"/>
        <v>69</v>
      </c>
      <c r="B78" s="1" t="s">
        <v>83</v>
      </c>
      <c r="C78" s="29" t="s">
        <v>81</v>
      </c>
      <c r="D78" s="31" t="s">
        <v>54</v>
      </c>
      <c r="E78" s="31" t="s">
        <v>22</v>
      </c>
      <c r="F78" s="4">
        <f t="shared" si="12"/>
        <v>3698.1</v>
      </c>
      <c r="G78" s="4">
        <f t="shared" si="12"/>
        <v>3698.1</v>
      </c>
      <c r="H78" s="4">
        <f t="shared" si="12"/>
        <v>3698.1</v>
      </c>
    </row>
    <row r="79" spans="1:8" ht="15" customHeight="1">
      <c r="A79" s="1">
        <f t="shared" si="2"/>
        <v>70</v>
      </c>
      <c r="B79" s="1" t="s">
        <v>23</v>
      </c>
      <c r="C79" s="29" t="s">
        <v>81</v>
      </c>
      <c r="D79" s="31" t="s">
        <v>54</v>
      </c>
      <c r="E79" s="31" t="s">
        <v>24</v>
      </c>
      <c r="F79" s="4">
        <v>3698.1</v>
      </c>
      <c r="G79" s="4">
        <v>3698.1</v>
      </c>
      <c r="H79" s="4">
        <v>3698.1</v>
      </c>
    </row>
    <row r="80" spans="1:8" ht="15.75" customHeight="1">
      <c r="A80" s="1">
        <f t="shared" si="2"/>
        <v>71</v>
      </c>
      <c r="B80" s="1" t="s">
        <v>114</v>
      </c>
      <c r="C80" s="29" t="s">
        <v>61</v>
      </c>
      <c r="D80" s="31"/>
      <c r="E80" s="31"/>
      <c r="F80" s="4">
        <f>F83+F87</f>
        <v>2044.1000000000001</v>
      </c>
      <c r="G80" s="4">
        <f>G83+G87</f>
        <v>1853.6000000000001</v>
      </c>
      <c r="H80" s="4">
        <f>H83+H87</f>
        <v>1875</v>
      </c>
    </row>
    <row r="81" spans="1:8" ht="15" customHeight="1">
      <c r="A81" s="1">
        <f t="shared" si="2"/>
        <v>72</v>
      </c>
      <c r="B81" s="1" t="s">
        <v>113</v>
      </c>
      <c r="C81" s="29" t="s">
        <v>62</v>
      </c>
      <c r="D81" s="31"/>
      <c r="E81" s="33"/>
      <c r="F81" s="4">
        <f>F83+F87</f>
        <v>2044.1000000000001</v>
      </c>
      <c r="G81" s="4">
        <f>G83+G87</f>
        <v>1853.6000000000001</v>
      </c>
      <c r="H81" s="4">
        <f>H83+H87</f>
        <v>1875</v>
      </c>
    </row>
    <row r="82" spans="1:8" ht="27" customHeight="1">
      <c r="A82" s="1">
        <f t="shared" si="2"/>
        <v>73</v>
      </c>
      <c r="B82" s="1" t="s">
        <v>58</v>
      </c>
      <c r="C82" s="29" t="s">
        <v>63</v>
      </c>
      <c r="D82" s="31"/>
      <c r="E82" s="31"/>
      <c r="F82" s="4">
        <f>F83+F87+F91</f>
        <v>2055.2000000000003</v>
      </c>
      <c r="G82" s="4">
        <f>G83+G87+G91</f>
        <v>1854.2</v>
      </c>
      <c r="H82" s="4">
        <f>H83+H87+H91</f>
        <v>1875.6</v>
      </c>
    </row>
    <row r="83" spans="1:8" ht="40.5" customHeight="1">
      <c r="A83" s="1">
        <f t="shared" si="2"/>
        <v>74</v>
      </c>
      <c r="B83" s="1" t="s">
        <v>34</v>
      </c>
      <c r="C83" s="29" t="s">
        <v>64</v>
      </c>
      <c r="D83" s="31" t="s">
        <v>35</v>
      </c>
      <c r="E83" s="31"/>
      <c r="F83" s="4">
        <f t="shared" ref="F83:H84" si="13">F85</f>
        <v>1481.4</v>
      </c>
      <c r="G83" s="4">
        <f t="shared" si="13"/>
        <v>1600.2</v>
      </c>
      <c r="H83" s="4">
        <f t="shared" si="13"/>
        <v>1600.2</v>
      </c>
    </row>
    <row r="84" spans="1:8" ht="15.75" customHeight="1">
      <c r="A84" s="1">
        <f t="shared" si="2"/>
        <v>75</v>
      </c>
      <c r="B84" s="1" t="s">
        <v>37</v>
      </c>
      <c r="C84" s="29" t="s">
        <v>63</v>
      </c>
      <c r="D84" s="31" t="s">
        <v>36</v>
      </c>
      <c r="E84" s="31"/>
      <c r="F84" s="4">
        <f t="shared" si="13"/>
        <v>1481.4</v>
      </c>
      <c r="G84" s="4">
        <f t="shared" si="13"/>
        <v>1600.2</v>
      </c>
      <c r="H84" s="4">
        <f t="shared" si="13"/>
        <v>1600.2</v>
      </c>
    </row>
    <row r="85" spans="1:8">
      <c r="A85" s="1">
        <f t="shared" si="2"/>
        <v>76</v>
      </c>
      <c r="B85" s="1" t="s">
        <v>7</v>
      </c>
      <c r="C85" s="29" t="s">
        <v>63</v>
      </c>
      <c r="D85" s="31" t="s">
        <v>36</v>
      </c>
      <c r="E85" s="31" t="s">
        <v>8</v>
      </c>
      <c r="F85" s="4">
        <f>F86</f>
        <v>1481.4</v>
      </c>
      <c r="G85" s="4">
        <f>G86</f>
        <v>1600.2</v>
      </c>
      <c r="H85" s="4">
        <f>H86</f>
        <v>1600.2</v>
      </c>
    </row>
    <row r="86" spans="1:8" ht="29.25" customHeight="1">
      <c r="A86" s="1">
        <f t="shared" si="2"/>
        <v>77</v>
      </c>
      <c r="B86" s="1" t="s">
        <v>13</v>
      </c>
      <c r="C86" s="29" t="s">
        <v>63</v>
      </c>
      <c r="D86" s="31" t="s">
        <v>36</v>
      </c>
      <c r="E86" s="31" t="s">
        <v>10</v>
      </c>
      <c r="F86" s="4">
        <v>1481.4</v>
      </c>
      <c r="G86" s="4">
        <v>1600.2</v>
      </c>
      <c r="H86" s="4">
        <f>G86</f>
        <v>1600.2</v>
      </c>
    </row>
    <row r="87" spans="1:8" ht="17.25" customHeight="1">
      <c r="A87" s="1">
        <f t="shared" si="2"/>
        <v>78</v>
      </c>
      <c r="B87" s="1" t="s">
        <v>38</v>
      </c>
      <c r="C87" s="29" t="s">
        <v>63</v>
      </c>
      <c r="D87" s="31" t="s">
        <v>39</v>
      </c>
      <c r="E87" s="31"/>
      <c r="F87" s="4">
        <f t="shared" ref="F87:H89" si="14">F88</f>
        <v>562.70000000000005</v>
      </c>
      <c r="G87" s="4">
        <f t="shared" si="14"/>
        <v>253.4</v>
      </c>
      <c r="H87" s="4">
        <f t="shared" si="14"/>
        <v>274.8</v>
      </c>
    </row>
    <row r="88" spans="1:8" ht="15" customHeight="1">
      <c r="A88" s="1">
        <f t="shared" si="2"/>
        <v>79</v>
      </c>
      <c r="B88" s="1" t="s">
        <v>40</v>
      </c>
      <c r="C88" s="29" t="s">
        <v>63</v>
      </c>
      <c r="D88" s="31" t="s">
        <v>41</v>
      </c>
      <c r="E88" s="31"/>
      <c r="F88" s="4">
        <f t="shared" si="14"/>
        <v>562.70000000000005</v>
      </c>
      <c r="G88" s="4">
        <f t="shared" si="14"/>
        <v>253.4</v>
      </c>
      <c r="H88" s="4">
        <f t="shared" si="14"/>
        <v>274.8</v>
      </c>
    </row>
    <row r="89" spans="1:8">
      <c r="A89" s="1">
        <f t="shared" si="2"/>
        <v>80</v>
      </c>
      <c r="B89" s="1" t="s">
        <v>7</v>
      </c>
      <c r="C89" s="29" t="s">
        <v>63</v>
      </c>
      <c r="D89" s="31" t="s">
        <v>41</v>
      </c>
      <c r="E89" s="31" t="s">
        <v>8</v>
      </c>
      <c r="F89" s="4">
        <f t="shared" si="14"/>
        <v>562.70000000000005</v>
      </c>
      <c r="G89" s="4">
        <f t="shared" si="14"/>
        <v>253.4</v>
      </c>
      <c r="H89" s="4">
        <f t="shared" si="14"/>
        <v>274.8</v>
      </c>
    </row>
    <row r="90" spans="1:8" ht="27" customHeight="1">
      <c r="A90" s="1">
        <f t="shared" si="2"/>
        <v>81</v>
      </c>
      <c r="B90" s="1" t="s">
        <v>13</v>
      </c>
      <c r="C90" s="29" t="s">
        <v>63</v>
      </c>
      <c r="D90" s="31" t="s">
        <v>41</v>
      </c>
      <c r="E90" s="31" t="s">
        <v>10</v>
      </c>
      <c r="F90" s="4">
        <v>562.70000000000005</v>
      </c>
      <c r="G90" s="4">
        <v>253.4</v>
      </c>
      <c r="H90" s="4">
        <v>274.8</v>
      </c>
    </row>
    <row r="91" spans="1:8" ht="14.25" customHeight="1">
      <c r="A91" s="1">
        <f t="shared" si="2"/>
        <v>82</v>
      </c>
      <c r="B91" s="1" t="s">
        <v>110</v>
      </c>
      <c r="C91" s="29" t="s">
        <v>63</v>
      </c>
      <c r="D91" s="31" t="s">
        <v>43</v>
      </c>
      <c r="E91" s="31"/>
      <c r="F91" s="4">
        <f t="shared" ref="F91:H93" si="15">F92</f>
        <v>11.1</v>
      </c>
      <c r="G91" s="4">
        <f t="shared" si="15"/>
        <v>0.6</v>
      </c>
      <c r="H91" s="4">
        <f t="shared" si="15"/>
        <v>0.6</v>
      </c>
    </row>
    <row r="92" spans="1:8" ht="14.25" customHeight="1">
      <c r="A92" s="1">
        <f t="shared" si="2"/>
        <v>83</v>
      </c>
      <c r="B92" s="1" t="s">
        <v>111</v>
      </c>
      <c r="C92" s="29" t="s">
        <v>63</v>
      </c>
      <c r="D92" s="31" t="s">
        <v>112</v>
      </c>
      <c r="E92" s="31"/>
      <c r="F92" s="4">
        <f>F93</f>
        <v>11.1</v>
      </c>
      <c r="G92" s="4">
        <f t="shared" si="15"/>
        <v>0.6</v>
      </c>
      <c r="H92" s="4">
        <f t="shared" si="15"/>
        <v>0.6</v>
      </c>
    </row>
    <row r="93" spans="1:8" ht="16.5" customHeight="1">
      <c r="A93" s="1">
        <f t="shared" si="2"/>
        <v>84</v>
      </c>
      <c r="B93" s="1" t="s">
        <v>7</v>
      </c>
      <c r="C93" s="29" t="s">
        <v>63</v>
      </c>
      <c r="D93" s="31" t="s">
        <v>112</v>
      </c>
      <c r="E93" s="31" t="s">
        <v>8</v>
      </c>
      <c r="F93" s="4">
        <v>11.1</v>
      </c>
      <c r="G93" s="4">
        <f t="shared" si="15"/>
        <v>0.6</v>
      </c>
      <c r="H93" s="4">
        <f t="shared" si="15"/>
        <v>0.6</v>
      </c>
    </row>
    <row r="94" spans="1:8" ht="27" customHeight="1">
      <c r="A94" s="1">
        <f t="shared" si="2"/>
        <v>85</v>
      </c>
      <c r="B94" s="1" t="s">
        <v>13</v>
      </c>
      <c r="C94" s="29" t="s">
        <v>63</v>
      </c>
      <c r="D94" s="31" t="s">
        <v>112</v>
      </c>
      <c r="E94" s="31" t="s">
        <v>10</v>
      </c>
      <c r="F94" s="4">
        <v>11.1</v>
      </c>
      <c r="G94" s="4">
        <v>0.6</v>
      </c>
      <c r="H94" s="4">
        <v>0.6</v>
      </c>
    </row>
    <row r="95" spans="1:8" ht="15" customHeight="1">
      <c r="A95" s="1">
        <f t="shared" si="2"/>
        <v>86</v>
      </c>
      <c r="B95" s="1" t="s">
        <v>114</v>
      </c>
      <c r="C95" s="29" t="s">
        <v>61</v>
      </c>
      <c r="D95" s="31"/>
      <c r="E95" s="31"/>
      <c r="F95" s="4">
        <f t="shared" ref="F95:H100" si="16">F96</f>
        <v>760.5</v>
      </c>
      <c r="G95" s="4">
        <f t="shared" si="16"/>
        <v>760.5</v>
      </c>
      <c r="H95" s="4">
        <f t="shared" si="16"/>
        <v>760.5</v>
      </c>
    </row>
    <row r="96" spans="1:8" ht="15" customHeight="1">
      <c r="A96" s="1">
        <f t="shared" si="2"/>
        <v>87</v>
      </c>
      <c r="B96" s="1" t="s">
        <v>113</v>
      </c>
      <c r="C96" s="29" t="s">
        <v>62</v>
      </c>
      <c r="D96" s="31"/>
      <c r="E96" s="31"/>
      <c r="F96" s="4">
        <f t="shared" si="16"/>
        <v>760.5</v>
      </c>
      <c r="G96" s="4">
        <f t="shared" si="16"/>
        <v>760.5</v>
      </c>
      <c r="H96" s="4">
        <f t="shared" si="16"/>
        <v>760.5</v>
      </c>
    </row>
    <row r="97" spans="1:8" ht="29.25" customHeight="1">
      <c r="A97" s="1">
        <f t="shared" si="2"/>
        <v>88</v>
      </c>
      <c r="B97" s="1" t="s">
        <v>116</v>
      </c>
      <c r="C97" s="29" t="s">
        <v>65</v>
      </c>
      <c r="D97" s="31"/>
      <c r="E97" s="31"/>
      <c r="F97" s="4">
        <f t="shared" si="16"/>
        <v>760.5</v>
      </c>
      <c r="G97" s="4">
        <f t="shared" si="16"/>
        <v>760.5</v>
      </c>
      <c r="H97" s="4">
        <f t="shared" si="16"/>
        <v>760.5</v>
      </c>
    </row>
    <row r="98" spans="1:8" ht="40.5" customHeight="1">
      <c r="A98" s="1">
        <f t="shared" si="2"/>
        <v>89</v>
      </c>
      <c r="B98" s="1" t="s">
        <v>34</v>
      </c>
      <c r="C98" s="29" t="s">
        <v>65</v>
      </c>
      <c r="D98" s="31" t="s">
        <v>35</v>
      </c>
      <c r="E98" s="31"/>
      <c r="F98" s="4">
        <f t="shared" si="16"/>
        <v>760.5</v>
      </c>
      <c r="G98" s="4">
        <f t="shared" si="16"/>
        <v>760.5</v>
      </c>
      <c r="H98" s="4">
        <f t="shared" si="16"/>
        <v>760.5</v>
      </c>
    </row>
    <row r="99" spans="1:8" ht="14.25" customHeight="1">
      <c r="A99" s="1">
        <f t="shared" si="2"/>
        <v>90</v>
      </c>
      <c r="B99" s="1" t="s">
        <v>37</v>
      </c>
      <c r="C99" s="29" t="s">
        <v>65</v>
      </c>
      <c r="D99" s="31" t="s">
        <v>36</v>
      </c>
      <c r="E99" s="31"/>
      <c r="F99" s="4">
        <f t="shared" si="16"/>
        <v>760.5</v>
      </c>
      <c r="G99" s="4">
        <f t="shared" si="16"/>
        <v>760.5</v>
      </c>
      <c r="H99" s="4">
        <f t="shared" si="16"/>
        <v>760.5</v>
      </c>
    </row>
    <row r="100" spans="1:8">
      <c r="A100" s="1">
        <f t="shared" si="2"/>
        <v>91</v>
      </c>
      <c r="B100" s="1" t="s">
        <v>7</v>
      </c>
      <c r="C100" s="29" t="s">
        <v>65</v>
      </c>
      <c r="D100" s="31" t="s">
        <v>36</v>
      </c>
      <c r="E100" s="31" t="s">
        <v>8</v>
      </c>
      <c r="F100" s="4">
        <f t="shared" si="16"/>
        <v>760.5</v>
      </c>
      <c r="G100" s="4">
        <f t="shared" si="16"/>
        <v>760.5</v>
      </c>
      <c r="H100" s="4">
        <f t="shared" si="16"/>
        <v>760.5</v>
      </c>
    </row>
    <row r="101" spans="1:8" ht="25.5" customHeight="1">
      <c r="A101" s="1">
        <f t="shared" si="2"/>
        <v>92</v>
      </c>
      <c r="B101" s="1" t="s">
        <v>12</v>
      </c>
      <c r="C101" s="29" t="s">
        <v>65</v>
      </c>
      <c r="D101" s="31" t="s">
        <v>36</v>
      </c>
      <c r="E101" s="31" t="s">
        <v>9</v>
      </c>
      <c r="F101" s="4">
        <v>760.5</v>
      </c>
      <c r="G101" s="4">
        <v>760.5</v>
      </c>
      <c r="H101" s="4">
        <v>760.5</v>
      </c>
    </row>
    <row r="102" spans="1:8" ht="13.5" customHeight="1">
      <c r="A102" s="1">
        <f t="shared" si="2"/>
        <v>93</v>
      </c>
      <c r="B102" s="1" t="s">
        <v>114</v>
      </c>
      <c r="C102" s="29" t="s">
        <v>61</v>
      </c>
      <c r="D102" s="31"/>
      <c r="E102" s="34"/>
      <c r="F102" s="4">
        <v>5</v>
      </c>
      <c r="G102" s="4">
        <v>5</v>
      </c>
      <c r="H102" s="4">
        <v>5</v>
      </c>
    </row>
    <row r="103" spans="1:8" ht="15.75" customHeight="1">
      <c r="A103" s="1">
        <f t="shared" si="2"/>
        <v>94</v>
      </c>
      <c r="B103" s="1" t="s">
        <v>113</v>
      </c>
      <c r="C103" s="29" t="s">
        <v>62</v>
      </c>
      <c r="D103" s="31"/>
      <c r="E103" s="34"/>
      <c r="F103" s="4">
        <v>5</v>
      </c>
      <c r="G103" s="4">
        <v>5</v>
      </c>
      <c r="H103" s="4">
        <v>5</v>
      </c>
    </row>
    <row r="104" spans="1:8" ht="27.75" customHeight="1">
      <c r="A104" s="1">
        <f t="shared" ref="A104:A191" si="17">A103+1</f>
        <v>95</v>
      </c>
      <c r="B104" s="1" t="s">
        <v>59</v>
      </c>
      <c r="C104" s="29" t="s">
        <v>66</v>
      </c>
      <c r="D104" s="31"/>
      <c r="E104" s="34"/>
      <c r="F104" s="4">
        <v>5</v>
      </c>
      <c r="G104" s="4">
        <v>5</v>
      </c>
      <c r="H104" s="4">
        <v>5</v>
      </c>
    </row>
    <row r="105" spans="1:8">
      <c r="A105" s="1">
        <f t="shared" si="17"/>
        <v>96</v>
      </c>
      <c r="B105" s="1" t="s">
        <v>42</v>
      </c>
      <c r="C105" s="29" t="s">
        <v>66</v>
      </c>
      <c r="D105" s="31" t="s">
        <v>43</v>
      </c>
      <c r="E105" s="34"/>
      <c r="F105" s="4">
        <v>5</v>
      </c>
      <c r="G105" s="4">
        <v>5</v>
      </c>
      <c r="H105" s="4">
        <v>5</v>
      </c>
    </row>
    <row r="106" spans="1:8">
      <c r="A106" s="1">
        <f t="shared" si="17"/>
        <v>97</v>
      </c>
      <c r="B106" s="1" t="s">
        <v>44</v>
      </c>
      <c r="C106" s="29" t="s">
        <v>66</v>
      </c>
      <c r="D106" s="31" t="s">
        <v>45</v>
      </c>
      <c r="E106" s="35"/>
      <c r="F106" s="4">
        <v>5</v>
      </c>
      <c r="G106" s="4">
        <v>5</v>
      </c>
      <c r="H106" s="4">
        <v>5</v>
      </c>
    </row>
    <row r="107" spans="1:8">
      <c r="A107" s="1">
        <f t="shared" si="17"/>
        <v>98</v>
      </c>
      <c r="B107" s="16" t="s">
        <v>7</v>
      </c>
      <c r="C107" s="29" t="s">
        <v>66</v>
      </c>
      <c r="D107" s="31" t="s">
        <v>45</v>
      </c>
      <c r="E107" s="31" t="s">
        <v>8</v>
      </c>
      <c r="F107" s="4">
        <v>5</v>
      </c>
      <c r="G107" s="4">
        <v>5</v>
      </c>
      <c r="H107" s="4">
        <v>5</v>
      </c>
    </row>
    <row r="108" spans="1:8">
      <c r="A108" s="1">
        <f t="shared" si="17"/>
        <v>99</v>
      </c>
      <c r="B108" s="1" t="s">
        <v>50</v>
      </c>
      <c r="C108" s="29" t="s">
        <v>66</v>
      </c>
      <c r="D108" s="31" t="s">
        <v>45</v>
      </c>
      <c r="E108" s="31" t="s">
        <v>25</v>
      </c>
      <c r="F108" s="4">
        <v>5</v>
      </c>
      <c r="G108" s="4">
        <v>5</v>
      </c>
      <c r="H108" s="4">
        <v>5</v>
      </c>
    </row>
    <row r="109" spans="1:8" ht="14.25" customHeight="1">
      <c r="A109" s="1">
        <f t="shared" si="17"/>
        <v>100</v>
      </c>
      <c r="B109" s="1" t="s">
        <v>114</v>
      </c>
      <c r="C109" s="29" t="s">
        <v>61</v>
      </c>
      <c r="D109" s="31"/>
      <c r="E109" s="31"/>
      <c r="F109" s="4">
        <v>24</v>
      </c>
      <c r="G109" s="4">
        <v>24</v>
      </c>
      <c r="H109" s="4">
        <v>24</v>
      </c>
    </row>
    <row r="110" spans="1:8" ht="15" customHeight="1">
      <c r="A110" s="1">
        <f t="shared" si="17"/>
        <v>101</v>
      </c>
      <c r="B110" s="1" t="s">
        <v>113</v>
      </c>
      <c r="C110" s="29" t="s">
        <v>62</v>
      </c>
      <c r="D110" s="31"/>
      <c r="E110" s="31"/>
      <c r="F110" s="4">
        <v>24</v>
      </c>
      <c r="G110" s="4">
        <v>24</v>
      </c>
      <c r="H110" s="4">
        <v>24</v>
      </c>
    </row>
    <row r="111" spans="1:8" ht="38.25" customHeight="1">
      <c r="A111" s="1">
        <f t="shared" si="17"/>
        <v>102</v>
      </c>
      <c r="B111" s="3" t="s">
        <v>117</v>
      </c>
      <c r="C111" s="29" t="s">
        <v>67</v>
      </c>
      <c r="D111" s="33"/>
      <c r="E111" s="36"/>
      <c r="F111" s="4">
        <v>24</v>
      </c>
      <c r="G111" s="4">
        <v>24</v>
      </c>
      <c r="H111" s="4">
        <v>24</v>
      </c>
    </row>
    <row r="112" spans="1:8" ht="12.75" customHeight="1">
      <c r="A112" s="1">
        <f t="shared" si="17"/>
        <v>103</v>
      </c>
      <c r="B112" s="2" t="s">
        <v>46</v>
      </c>
      <c r="C112" s="29" t="s">
        <v>67</v>
      </c>
      <c r="D112" s="31" t="s">
        <v>47</v>
      </c>
      <c r="E112" s="28"/>
      <c r="F112" s="4">
        <v>24</v>
      </c>
      <c r="G112" s="4">
        <v>24</v>
      </c>
      <c r="H112" s="4">
        <v>24</v>
      </c>
    </row>
    <row r="113" spans="1:8" ht="13.5" customHeight="1">
      <c r="A113" s="1">
        <f t="shared" si="17"/>
        <v>104</v>
      </c>
      <c r="B113" s="18" t="s">
        <v>48</v>
      </c>
      <c r="C113" s="29" t="s">
        <v>67</v>
      </c>
      <c r="D113" s="31" t="s">
        <v>57</v>
      </c>
      <c r="E113" s="28"/>
      <c r="F113" s="4">
        <v>24</v>
      </c>
      <c r="G113" s="4">
        <v>24</v>
      </c>
      <c r="H113" s="4">
        <v>24</v>
      </c>
    </row>
    <row r="114" spans="1:8">
      <c r="A114" s="1">
        <f t="shared" si="17"/>
        <v>105</v>
      </c>
      <c r="B114" s="1" t="s">
        <v>26</v>
      </c>
      <c r="C114" s="37">
        <v>7810000560</v>
      </c>
      <c r="D114" s="38">
        <v>310</v>
      </c>
      <c r="E114" s="38">
        <v>1000</v>
      </c>
      <c r="F114" s="4">
        <v>24</v>
      </c>
      <c r="G114" s="4">
        <v>24</v>
      </c>
      <c r="H114" s="4">
        <v>24</v>
      </c>
    </row>
    <row r="115" spans="1:8" ht="12" customHeight="1">
      <c r="A115" s="1">
        <f t="shared" si="17"/>
        <v>106</v>
      </c>
      <c r="B115" s="1" t="s">
        <v>27</v>
      </c>
      <c r="C115" s="39">
        <v>7810000560</v>
      </c>
      <c r="D115" s="38">
        <v>310</v>
      </c>
      <c r="E115" s="38">
        <v>1001</v>
      </c>
      <c r="F115" s="4">
        <v>24</v>
      </c>
      <c r="G115" s="4">
        <v>24</v>
      </c>
      <c r="H115" s="4">
        <v>24</v>
      </c>
    </row>
    <row r="116" spans="1:8" ht="27" customHeight="1">
      <c r="A116" s="1">
        <f t="shared" si="17"/>
        <v>107</v>
      </c>
      <c r="B116" s="1" t="s">
        <v>124</v>
      </c>
      <c r="C116" s="39">
        <v>7810000880</v>
      </c>
      <c r="D116" s="38"/>
      <c r="E116" s="38"/>
      <c r="F116" s="4">
        <f t="shared" ref="F116:H119" si="18">F117</f>
        <v>129</v>
      </c>
      <c r="G116" s="4">
        <f t="shared" si="18"/>
        <v>0</v>
      </c>
      <c r="H116" s="4">
        <f t="shared" si="18"/>
        <v>0</v>
      </c>
    </row>
    <row r="117" spans="1:8" ht="17.25" customHeight="1">
      <c r="A117" s="1">
        <f t="shared" si="17"/>
        <v>108</v>
      </c>
      <c r="B117" s="1" t="s">
        <v>110</v>
      </c>
      <c r="C117" s="39">
        <v>7810000880</v>
      </c>
      <c r="D117" s="38">
        <v>800</v>
      </c>
      <c r="E117" s="38"/>
      <c r="F117" s="4">
        <f t="shared" si="18"/>
        <v>129</v>
      </c>
      <c r="G117" s="4">
        <f t="shared" si="18"/>
        <v>0</v>
      </c>
      <c r="H117" s="4">
        <f t="shared" si="18"/>
        <v>0</v>
      </c>
    </row>
    <row r="118" spans="1:8" ht="17.25" customHeight="1">
      <c r="A118" s="1">
        <f t="shared" si="17"/>
        <v>109</v>
      </c>
      <c r="B118" s="1" t="s">
        <v>125</v>
      </c>
      <c r="C118" s="39">
        <v>7810000880</v>
      </c>
      <c r="D118" s="38">
        <v>880</v>
      </c>
      <c r="E118" s="38"/>
      <c r="F118" s="4">
        <f t="shared" si="18"/>
        <v>129</v>
      </c>
      <c r="G118" s="4">
        <f t="shared" si="18"/>
        <v>0</v>
      </c>
      <c r="H118" s="4">
        <f t="shared" si="18"/>
        <v>0</v>
      </c>
    </row>
    <row r="119" spans="1:8" ht="17.25" customHeight="1">
      <c r="A119" s="1">
        <f t="shared" si="17"/>
        <v>110</v>
      </c>
      <c r="B119" s="1" t="s">
        <v>126</v>
      </c>
      <c r="C119" s="39">
        <v>7810000880</v>
      </c>
      <c r="D119" s="38">
        <v>880</v>
      </c>
      <c r="E119" s="31" t="s">
        <v>8</v>
      </c>
      <c r="F119" s="4">
        <f t="shared" si="18"/>
        <v>129</v>
      </c>
      <c r="G119" s="4">
        <f t="shared" si="18"/>
        <v>0</v>
      </c>
      <c r="H119" s="4">
        <f t="shared" si="18"/>
        <v>0</v>
      </c>
    </row>
    <row r="120" spans="1:8" ht="15" customHeight="1">
      <c r="A120" s="1">
        <f t="shared" si="17"/>
        <v>111</v>
      </c>
      <c r="B120" s="1" t="s">
        <v>127</v>
      </c>
      <c r="C120" s="39">
        <v>7810000880</v>
      </c>
      <c r="D120" s="38">
        <v>880</v>
      </c>
      <c r="E120" s="31" t="s">
        <v>128</v>
      </c>
      <c r="F120" s="4">
        <v>129</v>
      </c>
      <c r="G120" s="4">
        <v>0</v>
      </c>
      <c r="H120" s="4">
        <v>0</v>
      </c>
    </row>
    <row r="121" spans="1:8" ht="40.5" customHeight="1">
      <c r="A121" s="1">
        <f t="shared" si="17"/>
        <v>112</v>
      </c>
      <c r="B121" s="1" t="s">
        <v>150</v>
      </c>
      <c r="C121" s="39">
        <v>7810010350</v>
      </c>
      <c r="D121" s="38"/>
      <c r="E121" s="31"/>
      <c r="F121" s="4">
        <f>F122</f>
        <v>17.3</v>
      </c>
      <c r="G121" s="4">
        <v>0</v>
      </c>
      <c r="H121" s="4">
        <v>0</v>
      </c>
    </row>
    <row r="122" spans="1:8" ht="39" customHeight="1">
      <c r="A122" s="1">
        <f t="shared" si="17"/>
        <v>113</v>
      </c>
      <c r="B122" s="1" t="s">
        <v>34</v>
      </c>
      <c r="C122" s="39">
        <v>7810010350</v>
      </c>
      <c r="D122" s="38">
        <v>100</v>
      </c>
      <c r="E122" s="31"/>
      <c r="F122" s="4">
        <f>F123</f>
        <v>17.3</v>
      </c>
      <c r="G122" s="4">
        <v>0</v>
      </c>
      <c r="H122" s="4">
        <v>0</v>
      </c>
    </row>
    <row r="123" spans="1:8" ht="15.75" customHeight="1">
      <c r="A123" s="1">
        <f t="shared" si="17"/>
        <v>114</v>
      </c>
      <c r="B123" s="1" t="s">
        <v>37</v>
      </c>
      <c r="C123" s="39">
        <v>7810010350</v>
      </c>
      <c r="D123" s="38">
        <v>120</v>
      </c>
      <c r="E123" s="31"/>
      <c r="F123" s="4">
        <f>F124</f>
        <v>17.3</v>
      </c>
      <c r="G123" s="4">
        <v>0</v>
      </c>
      <c r="H123" s="4">
        <v>0</v>
      </c>
    </row>
    <row r="124" spans="1:8" ht="15" customHeight="1">
      <c r="A124" s="1">
        <f t="shared" si="17"/>
        <v>115</v>
      </c>
      <c r="B124" s="1" t="s">
        <v>7</v>
      </c>
      <c r="C124" s="39">
        <v>7810010350</v>
      </c>
      <c r="D124" s="38">
        <v>120</v>
      </c>
      <c r="E124" s="31" t="s">
        <v>8</v>
      </c>
      <c r="F124" s="4">
        <f>F125+F126</f>
        <v>17.3</v>
      </c>
      <c r="G124" s="4">
        <v>0</v>
      </c>
      <c r="H124" s="4">
        <v>0</v>
      </c>
    </row>
    <row r="125" spans="1:8" ht="27" customHeight="1">
      <c r="A125" s="1">
        <f t="shared" si="17"/>
        <v>116</v>
      </c>
      <c r="B125" s="1" t="s">
        <v>12</v>
      </c>
      <c r="C125" s="39">
        <v>7810010350</v>
      </c>
      <c r="D125" s="38">
        <v>120</v>
      </c>
      <c r="E125" s="31" t="s">
        <v>9</v>
      </c>
      <c r="F125" s="4">
        <v>6.9</v>
      </c>
      <c r="G125" s="4">
        <v>0</v>
      </c>
      <c r="H125" s="4">
        <v>0</v>
      </c>
    </row>
    <row r="126" spans="1:8" ht="27" customHeight="1">
      <c r="A126" s="1">
        <f t="shared" si="17"/>
        <v>117</v>
      </c>
      <c r="B126" s="1" t="s">
        <v>13</v>
      </c>
      <c r="C126" s="39">
        <v>7810010350</v>
      </c>
      <c r="D126" s="38">
        <v>120</v>
      </c>
      <c r="E126" s="31" t="s">
        <v>10</v>
      </c>
      <c r="F126" s="4">
        <v>10.4</v>
      </c>
      <c r="G126" s="4">
        <v>0</v>
      </c>
      <c r="H126" s="4">
        <v>0</v>
      </c>
    </row>
    <row r="127" spans="1:8" ht="42" customHeight="1">
      <c r="A127" s="1">
        <f t="shared" si="17"/>
        <v>118</v>
      </c>
      <c r="B127" s="1" t="s">
        <v>146</v>
      </c>
      <c r="C127" s="39">
        <v>7810010360</v>
      </c>
      <c r="D127" s="38"/>
      <c r="E127" s="31"/>
      <c r="F127" s="4">
        <f t="shared" ref="F127:H130" si="19">F128</f>
        <v>88.7</v>
      </c>
      <c r="G127" s="4">
        <f t="shared" si="19"/>
        <v>0</v>
      </c>
      <c r="H127" s="4">
        <f t="shared" si="19"/>
        <v>0</v>
      </c>
    </row>
    <row r="128" spans="1:8" ht="40.5" customHeight="1">
      <c r="A128" s="1">
        <f t="shared" si="17"/>
        <v>119</v>
      </c>
      <c r="B128" s="1" t="s">
        <v>34</v>
      </c>
      <c r="C128" s="39">
        <v>7810010360</v>
      </c>
      <c r="D128" s="38">
        <v>100</v>
      </c>
      <c r="E128" s="31"/>
      <c r="F128" s="4">
        <f t="shared" si="19"/>
        <v>88.7</v>
      </c>
      <c r="G128" s="4">
        <f t="shared" si="19"/>
        <v>0</v>
      </c>
      <c r="H128" s="4">
        <f t="shared" si="19"/>
        <v>0</v>
      </c>
    </row>
    <row r="129" spans="1:8" ht="15.75" customHeight="1">
      <c r="A129" s="1">
        <f t="shared" si="17"/>
        <v>120</v>
      </c>
      <c r="B129" s="1" t="s">
        <v>37</v>
      </c>
      <c r="C129" s="39">
        <v>7810010360</v>
      </c>
      <c r="D129" s="38">
        <v>120</v>
      </c>
      <c r="E129" s="31"/>
      <c r="F129" s="4">
        <f t="shared" si="19"/>
        <v>88.7</v>
      </c>
      <c r="G129" s="4">
        <f t="shared" si="19"/>
        <v>0</v>
      </c>
      <c r="H129" s="4">
        <f t="shared" si="19"/>
        <v>0</v>
      </c>
    </row>
    <row r="130" spans="1:8" ht="16.5" customHeight="1">
      <c r="A130" s="1">
        <f t="shared" si="17"/>
        <v>121</v>
      </c>
      <c r="B130" s="1" t="s">
        <v>7</v>
      </c>
      <c r="C130" s="39">
        <v>7810010360</v>
      </c>
      <c r="D130" s="38">
        <v>120</v>
      </c>
      <c r="E130" s="31" t="s">
        <v>8</v>
      </c>
      <c r="F130" s="4">
        <f t="shared" si="19"/>
        <v>88.7</v>
      </c>
      <c r="G130" s="4">
        <f t="shared" si="19"/>
        <v>0</v>
      </c>
      <c r="H130" s="4">
        <f t="shared" si="19"/>
        <v>0</v>
      </c>
    </row>
    <row r="131" spans="1:8" ht="25.5" customHeight="1">
      <c r="A131" s="1">
        <f t="shared" si="17"/>
        <v>122</v>
      </c>
      <c r="B131" s="1" t="s">
        <v>12</v>
      </c>
      <c r="C131" s="39">
        <v>7810010360</v>
      </c>
      <c r="D131" s="38">
        <v>120</v>
      </c>
      <c r="E131" s="31" t="s">
        <v>9</v>
      </c>
      <c r="F131" s="4">
        <v>88.7</v>
      </c>
      <c r="G131" s="4">
        <v>0</v>
      </c>
      <c r="H131" s="4">
        <v>0</v>
      </c>
    </row>
    <row r="132" spans="1:8" ht="42.75" customHeight="1">
      <c r="A132" s="1">
        <f t="shared" si="17"/>
        <v>123</v>
      </c>
      <c r="B132" s="1" t="s">
        <v>146</v>
      </c>
      <c r="C132" s="39">
        <v>7810010360</v>
      </c>
      <c r="D132" s="38"/>
      <c r="E132" s="31"/>
      <c r="F132" s="4">
        <f t="shared" ref="F132:H135" si="20">F133</f>
        <v>148.6</v>
      </c>
      <c r="G132" s="4">
        <f t="shared" si="20"/>
        <v>0</v>
      </c>
      <c r="H132" s="4">
        <f t="shared" si="20"/>
        <v>0</v>
      </c>
    </row>
    <row r="133" spans="1:8" ht="42" customHeight="1">
      <c r="A133" s="1">
        <f t="shared" si="17"/>
        <v>124</v>
      </c>
      <c r="B133" s="1" t="s">
        <v>34</v>
      </c>
      <c r="C133" s="39">
        <v>7810010360</v>
      </c>
      <c r="D133" s="38">
        <v>100</v>
      </c>
      <c r="E133" s="31"/>
      <c r="F133" s="4">
        <f t="shared" si="20"/>
        <v>148.6</v>
      </c>
      <c r="G133" s="4">
        <f t="shared" si="20"/>
        <v>0</v>
      </c>
      <c r="H133" s="4">
        <f t="shared" si="20"/>
        <v>0</v>
      </c>
    </row>
    <row r="134" spans="1:8" ht="18" customHeight="1">
      <c r="A134" s="1">
        <f t="shared" si="17"/>
        <v>125</v>
      </c>
      <c r="B134" s="1" t="s">
        <v>37</v>
      </c>
      <c r="C134" s="39">
        <v>7810010360</v>
      </c>
      <c r="D134" s="38">
        <v>120</v>
      </c>
      <c r="E134" s="31"/>
      <c r="F134" s="4">
        <f t="shared" si="20"/>
        <v>148.6</v>
      </c>
      <c r="G134" s="4">
        <f t="shared" si="20"/>
        <v>0</v>
      </c>
      <c r="H134" s="4">
        <f t="shared" si="20"/>
        <v>0</v>
      </c>
    </row>
    <row r="135" spans="1:8" ht="15.75" customHeight="1">
      <c r="A135" s="1">
        <f t="shared" si="17"/>
        <v>126</v>
      </c>
      <c r="B135" s="1" t="s">
        <v>7</v>
      </c>
      <c r="C135" s="39">
        <v>7810010360</v>
      </c>
      <c r="D135" s="38">
        <v>120</v>
      </c>
      <c r="E135" s="31" t="s">
        <v>8</v>
      </c>
      <c r="F135" s="4">
        <f t="shared" si="20"/>
        <v>148.6</v>
      </c>
      <c r="G135" s="4">
        <f t="shared" si="20"/>
        <v>0</v>
      </c>
      <c r="H135" s="4">
        <f t="shared" si="20"/>
        <v>0</v>
      </c>
    </row>
    <row r="136" spans="1:8" ht="27" customHeight="1">
      <c r="A136" s="1">
        <f t="shared" si="17"/>
        <v>127</v>
      </c>
      <c r="B136" s="1" t="s">
        <v>13</v>
      </c>
      <c r="C136" s="39">
        <v>7810010360</v>
      </c>
      <c r="D136" s="38">
        <v>120</v>
      </c>
      <c r="E136" s="31" t="s">
        <v>10</v>
      </c>
      <c r="F136" s="4">
        <v>148.6</v>
      </c>
      <c r="G136" s="4">
        <v>0</v>
      </c>
      <c r="H136" s="4">
        <v>0</v>
      </c>
    </row>
    <row r="137" spans="1:8" ht="53.25" customHeight="1">
      <c r="A137" s="1">
        <f t="shared" si="17"/>
        <v>128</v>
      </c>
      <c r="B137" s="1" t="s">
        <v>129</v>
      </c>
      <c r="C137" s="39">
        <v>7810010490</v>
      </c>
      <c r="D137" s="38"/>
      <c r="E137" s="31"/>
      <c r="F137" s="4">
        <f t="shared" ref="F137:H140" si="21">F138</f>
        <v>31.9</v>
      </c>
      <c r="G137" s="4">
        <f t="shared" si="21"/>
        <v>0</v>
      </c>
      <c r="H137" s="4">
        <f t="shared" si="21"/>
        <v>0</v>
      </c>
    </row>
    <row r="138" spans="1:8" ht="42" customHeight="1">
      <c r="A138" s="1">
        <f t="shared" si="17"/>
        <v>129</v>
      </c>
      <c r="B138" s="1" t="s">
        <v>34</v>
      </c>
      <c r="C138" s="39">
        <v>7810010490</v>
      </c>
      <c r="D138" s="38">
        <v>100</v>
      </c>
      <c r="E138" s="31"/>
      <c r="F138" s="4">
        <f t="shared" si="21"/>
        <v>31.9</v>
      </c>
      <c r="G138" s="4">
        <f t="shared" si="21"/>
        <v>0</v>
      </c>
      <c r="H138" s="4">
        <f t="shared" si="21"/>
        <v>0</v>
      </c>
    </row>
    <row r="139" spans="1:8" ht="15.75" customHeight="1">
      <c r="A139" s="1">
        <f t="shared" si="17"/>
        <v>130</v>
      </c>
      <c r="B139" s="1" t="s">
        <v>37</v>
      </c>
      <c r="C139" s="39">
        <v>7810010490</v>
      </c>
      <c r="D139" s="38">
        <v>120</v>
      </c>
      <c r="E139" s="31"/>
      <c r="F139" s="4">
        <f t="shared" si="21"/>
        <v>31.9</v>
      </c>
      <c r="G139" s="4">
        <f t="shared" si="21"/>
        <v>0</v>
      </c>
      <c r="H139" s="4">
        <f t="shared" si="21"/>
        <v>0</v>
      </c>
    </row>
    <row r="140" spans="1:8" ht="18" customHeight="1">
      <c r="A140" s="1">
        <f t="shared" si="17"/>
        <v>131</v>
      </c>
      <c r="B140" s="1" t="s">
        <v>126</v>
      </c>
      <c r="C140" s="39">
        <v>7810010490</v>
      </c>
      <c r="D140" s="38">
        <v>120</v>
      </c>
      <c r="E140" s="31" t="s">
        <v>8</v>
      </c>
      <c r="F140" s="4">
        <f t="shared" si="21"/>
        <v>31.9</v>
      </c>
      <c r="G140" s="4">
        <f t="shared" si="21"/>
        <v>0</v>
      </c>
      <c r="H140" s="4">
        <f t="shared" si="21"/>
        <v>0</v>
      </c>
    </row>
    <row r="141" spans="1:8" ht="29.25" customHeight="1">
      <c r="A141" s="1">
        <f t="shared" si="17"/>
        <v>132</v>
      </c>
      <c r="B141" s="1" t="s">
        <v>13</v>
      </c>
      <c r="C141" s="39">
        <v>7810010490</v>
      </c>
      <c r="D141" s="38">
        <v>120</v>
      </c>
      <c r="E141" s="31" t="s">
        <v>10</v>
      </c>
      <c r="F141" s="4">
        <v>31.9</v>
      </c>
      <c r="G141" s="4">
        <v>0</v>
      </c>
      <c r="H141" s="4">
        <v>0</v>
      </c>
    </row>
    <row r="142" spans="1:8" ht="13.5" customHeight="1">
      <c r="A142" s="1">
        <f t="shared" si="17"/>
        <v>133</v>
      </c>
      <c r="B142" s="1" t="s">
        <v>113</v>
      </c>
      <c r="C142" s="29" t="s">
        <v>62</v>
      </c>
      <c r="D142" s="31"/>
      <c r="E142" s="31"/>
      <c r="F142" s="4">
        <f>F143</f>
        <v>82.9</v>
      </c>
      <c r="G142" s="4">
        <f>G143</f>
        <v>77.900000000000006</v>
      </c>
      <c r="H142" s="4">
        <f>H143</f>
        <v>79.800000000000011</v>
      </c>
    </row>
    <row r="143" spans="1:8" ht="27.75" customHeight="1">
      <c r="A143" s="1">
        <f t="shared" si="17"/>
        <v>134</v>
      </c>
      <c r="B143" s="1" t="s">
        <v>118</v>
      </c>
      <c r="C143" s="29" t="s">
        <v>68</v>
      </c>
      <c r="D143" s="31"/>
      <c r="E143" s="31"/>
      <c r="F143" s="4">
        <f>F144+F148</f>
        <v>82.9</v>
      </c>
      <c r="G143" s="4">
        <f>G144+G148</f>
        <v>77.900000000000006</v>
      </c>
      <c r="H143" s="4">
        <f>H144+H148</f>
        <v>79.800000000000011</v>
      </c>
    </row>
    <row r="144" spans="1:8" ht="40.5" customHeight="1">
      <c r="A144" s="1">
        <f t="shared" si="17"/>
        <v>135</v>
      </c>
      <c r="B144" s="1" t="s">
        <v>34</v>
      </c>
      <c r="C144" s="29" t="s">
        <v>68</v>
      </c>
      <c r="D144" s="31" t="s">
        <v>35</v>
      </c>
      <c r="E144" s="31"/>
      <c r="F144" s="4">
        <v>63.7</v>
      </c>
      <c r="G144" s="4">
        <v>60.2</v>
      </c>
      <c r="H144" s="4">
        <v>60.2</v>
      </c>
    </row>
    <row r="145" spans="1:8" ht="14.25" customHeight="1">
      <c r="A145" s="1">
        <f t="shared" si="17"/>
        <v>136</v>
      </c>
      <c r="B145" s="1" t="s">
        <v>37</v>
      </c>
      <c r="C145" s="29" t="s">
        <v>68</v>
      </c>
      <c r="D145" s="31" t="s">
        <v>36</v>
      </c>
      <c r="E145" s="33"/>
      <c r="F145" s="4">
        <f t="shared" ref="F145:H146" si="22">F146</f>
        <v>63.7</v>
      </c>
      <c r="G145" s="4">
        <f t="shared" si="22"/>
        <v>60.2</v>
      </c>
      <c r="H145" s="4">
        <f t="shared" si="22"/>
        <v>60.2</v>
      </c>
    </row>
    <row r="146" spans="1:8">
      <c r="A146" s="1">
        <f t="shared" si="17"/>
        <v>137</v>
      </c>
      <c r="B146" s="1" t="s">
        <v>29</v>
      </c>
      <c r="C146" s="29" t="s">
        <v>68</v>
      </c>
      <c r="D146" s="31" t="s">
        <v>36</v>
      </c>
      <c r="E146" s="31" t="s">
        <v>30</v>
      </c>
      <c r="F146" s="4">
        <f t="shared" si="22"/>
        <v>63.7</v>
      </c>
      <c r="G146" s="4">
        <f t="shared" si="22"/>
        <v>60.2</v>
      </c>
      <c r="H146" s="4">
        <f t="shared" si="22"/>
        <v>60.2</v>
      </c>
    </row>
    <row r="147" spans="1:8" ht="15" customHeight="1">
      <c r="A147" s="1">
        <f t="shared" si="17"/>
        <v>138</v>
      </c>
      <c r="B147" s="1" t="s">
        <v>51</v>
      </c>
      <c r="C147" s="29" t="s">
        <v>68</v>
      </c>
      <c r="D147" s="31" t="s">
        <v>36</v>
      </c>
      <c r="E147" s="31" t="s">
        <v>14</v>
      </c>
      <c r="F147" s="4">
        <v>63.7</v>
      </c>
      <c r="G147" s="4">
        <v>60.2</v>
      </c>
      <c r="H147" s="4">
        <v>60.2</v>
      </c>
    </row>
    <row r="148" spans="1:8" ht="14.25" customHeight="1">
      <c r="A148" s="1">
        <f t="shared" si="17"/>
        <v>139</v>
      </c>
      <c r="B148" s="1" t="s">
        <v>38</v>
      </c>
      <c r="C148" s="29" t="s">
        <v>68</v>
      </c>
      <c r="D148" s="31" t="s">
        <v>39</v>
      </c>
      <c r="E148" s="33"/>
      <c r="F148" s="4">
        <f t="shared" ref="F148:H150" si="23">F149</f>
        <v>19.2</v>
      </c>
      <c r="G148" s="4">
        <f t="shared" si="23"/>
        <v>17.7</v>
      </c>
      <c r="H148" s="4">
        <f t="shared" si="23"/>
        <v>19.600000000000001</v>
      </c>
    </row>
    <row r="149" spans="1:8" ht="14.25" customHeight="1">
      <c r="A149" s="1">
        <f t="shared" si="17"/>
        <v>140</v>
      </c>
      <c r="B149" s="1" t="s">
        <v>40</v>
      </c>
      <c r="C149" s="29" t="s">
        <v>68</v>
      </c>
      <c r="D149" s="31" t="s">
        <v>41</v>
      </c>
      <c r="E149" s="31"/>
      <c r="F149" s="4">
        <v>19.2</v>
      </c>
      <c r="G149" s="4">
        <f t="shared" si="23"/>
        <v>17.7</v>
      </c>
      <c r="H149" s="4">
        <f t="shared" si="23"/>
        <v>19.600000000000001</v>
      </c>
    </row>
    <row r="150" spans="1:8">
      <c r="A150" s="1">
        <f t="shared" si="17"/>
        <v>141</v>
      </c>
      <c r="B150" s="1" t="s">
        <v>29</v>
      </c>
      <c r="C150" s="29" t="s">
        <v>68</v>
      </c>
      <c r="D150" s="31" t="s">
        <v>41</v>
      </c>
      <c r="E150" s="31" t="s">
        <v>30</v>
      </c>
      <c r="F150" s="4">
        <f t="shared" si="23"/>
        <v>19.2</v>
      </c>
      <c r="G150" s="4">
        <f t="shared" si="23"/>
        <v>17.7</v>
      </c>
      <c r="H150" s="4">
        <f>H151</f>
        <v>19.600000000000001</v>
      </c>
    </row>
    <row r="151" spans="1:8" ht="15" customHeight="1">
      <c r="A151" s="1">
        <f t="shared" si="17"/>
        <v>142</v>
      </c>
      <c r="B151" s="1" t="s">
        <v>51</v>
      </c>
      <c r="C151" s="29" t="s">
        <v>68</v>
      </c>
      <c r="D151" s="31" t="s">
        <v>41</v>
      </c>
      <c r="E151" s="31" t="s">
        <v>14</v>
      </c>
      <c r="F151" s="4">
        <v>19.2</v>
      </c>
      <c r="G151" s="4">
        <v>17.7</v>
      </c>
      <c r="H151" s="4">
        <v>19.600000000000001</v>
      </c>
    </row>
    <row r="152" spans="1:8" ht="15.75" customHeight="1">
      <c r="A152" s="1">
        <f t="shared" si="17"/>
        <v>143</v>
      </c>
      <c r="B152" s="1" t="s">
        <v>119</v>
      </c>
      <c r="C152" s="29" t="s">
        <v>61</v>
      </c>
      <c r="D152" s="31"/>
      <c r="E152" s="31"/>
      <c r="F152" s="4">
        <f t="shared" ref="F152:H157" si="24">F153</f>
        <v>304.7</v>
      </c>
      <c r="G152" s="4">
        <f t="shared" si="24"/>
        <v>329.6</v>
      </c>
      <c r="H152" s="4">
        <f t="shared" si="24"/>
        <v>329.6</v>
      </c>
    </row>
    <row r="153" spans="1:8" ht="15.75" customHeight="1">
      <c r="A153" s="1">
        <f t="shared" si="17"/>
        <v>144</v>
      </c>
      <c r="B153" s="1" t="s">
        <v>113</v>
      </c>
      <c r="C153" s="29" t="s">
        <v>62</v>
      </c>
      <c r="D153" s="31"/>
      <c r="E153" s="31"/>
      <c r="F153" s="4">
        <f t="shared" si="24"/>
        <v>304.7</v>
      </c>
      <c r="G153" s="4">
        <f t="shared" si="24"/>
        <v>329.6</v>
      </c>
      <c r="H153" s="4">
        <f t="shared" si="24"/>
        <v>329.6</v>
      </c>
    </row>
    <row r="154" spans="1:8" ht="28.5" customHeight="1">
      <c r="A154" s="1">
        <f t="shared" si="17"/>
        <v>145</v>
      </c>
      <c r="B154" s="1" t="s">
        <v>134</v>
      </c>
      <c r="C154" s="29" t="s">
        <v>133</v>
      </c>
      <c r="D154" s="31"/>
      <c r="E154" s="31"/>
      <c r="F154" s="4">
        <f t="shared" si="24"/>
        <v>304.7</v>
      </c>
      <c r="G154" s="4">
        <f t="shared" si="24"/>
        <v>329.6</v>
      </c>
      <c r="H154" s="4">
        <f t="shared" si="24"/>
        <v>329.6</v>
      </c>
    </row>
    <row r="155" spans="1:8" ht="15.75" customHeight="1">
      <c r="A155" s="1">
        <f t="shared" si="17"/>
        <v>146</v>
      </c>
      <c r="B155" s="1" t="s">
        <v>135</v>
      </c>
      <c r="C155" s="29" t="s">
        <v>133</v>
      </c>
      <c r="D155" s="31" t="s">
        <v>53</v>
      </c>
      <c r="E155" s="31"/>
      <c r="F155" s="4">
        <f t="shared" si="24"/>
        <v>304.7</v>
      </c>
      <c r="G155" s="4">
        <f t="shared" si="24"/>
        <v>329.6</v>
      </c>
      <c r="H155" s="4">
        <f t="shared" si="24"/>
        <v>329.6</v>
      </c>
    </row>
    <row r="156" spans="1:8" ht="14.25" customHeight="1">
      <c r="A156" s="1">
        <f t="shared" si="17"/>
        <v>147</v>
      </c>
      <c r="B156" s="1" t="s">
        <v>56</v>
      </c>
      <c r="C156" s="29" t="s">
        <v>133</v>
      </c>
      <c r="D156" s="31" t="s">
        <v>54</v>
      </c>
      <c r="E156" s="31"/>
      <c r="F156" s="4">
        <f t="shared" si="24"/>
        <v>304.7</v>
      </c>
      <c r="G156" s="4">
        <f t="shared" si="24"/>
        <v>329.6</v>
      </c>
      <c r="H156" s="4">
        <f t="shared" si="24"/>
        <v>329.6</v>
      </c>
    </row>
    <row r="157" spans="1:8" ht="14.25" customHeight="1">
      <c r="A157" s="1">
        <f t="shared" si="17"/>
        <v>148</v>
      </c>
      <c r="B157" s="1" t="s">
        <v>132</v>
      </c>
      <c r="C157" s="29" t="s">
        <v>133</v>
      </c>
      <c r="D157" s="31" t="s">
        <v>54</v>
      </c>
      <c r="E157" s="31" t="s">
        <v>31</v>
      </c>
      <c r="F157" s="4">
        <f t="shared" si="24"/>
        <v>304.7</v>
      </c>
      <c r="G157" s="4">
        <f t="shared" si="24"/>
        <v>329.6</v>
      </c>
      <c r="H157" s="4">
        <f t="shared" si="24"/>
        <v>329.6</v>
      </c>
    </row>
    <row r="158" spans="1:8" ht="15.75" customHeight="1">
      <c r="A158" s="1">
        <f t="shared" si="17"/>
        <v>149</v>
      </c>
      <c r="B158" s="1" t="s">
        <v>131</v>
      </c>
      <c r="C158" s="29" t="s">
        <v>133</v>
      </c>
      <c r="D158" s="31" t="s">
        <v>41</v>
      </c>
      <c r="E158" s="31" t="s">
        <v>32</v>
      </c>
      <c r="F158" s="4">
        <v>304.7</v>
      </c>
      <c r="G158" s="4">
        <v>329.6</v>
      </c>
      <c r="H158" s="4">
        <v>329.6</v>
      </c>
    </row>
    <row r="159" spans="1:8" ht="16.5" customHeight="1">
      <c r="A159" s="1">
        <f t="shared" si="17"/>
        <v>150</v>
      </c>
      <c r="B159" s="1" t="s">
        <v>119</v>
      </c>
      <c r="C159" s="29" t="s">
        <v>61</v>
      </c>
      <c r="D159" s="31"/>
      <c r="E159" s="35"/>
      <c r="F159" s="4">
        <f t="shared" ref="F159:H160" si="25">F160</f>
        <v>2.5</v>
      </c>
      <c r="G159" s="4">
        <f t="shared" si="25"/>
        <v>2.6999999999999997</v>
      </c>
      <c r="H159" s="4">
        <f t="shared" si="25"/>
        <v>2.6999999999999997</v>
      </c>
    </row>
    <row r="160" spans="1:8" ht="15.75" customHeight="1">
      <c r="A160" s="1">
        <f t="shared" si="17"/>
        <v>151</v>
      </c>
      <c r="B160" s="1" t="s">
        <v>113</v>
      </c>
      <c r="C160" s="29" t="s">
        <v>62</v>
      </c>
      <c r="D160" s="31"/>
      <c r="E160" s="34"/>
      <c r="F160" s="4">
        <f t="shared" si="25"/>
        <v>2.5</v>
      </c>
      <c r="G160" s="4">
        <f t="shared" si="25"/>
        <v>2.6999999999999997</v>
      </c>
      <c r="H160" s="4">
        <f t="shared" si="25"/>
        <v>2.6999999999999997</v>
      </c>
    </row>
    <row r="161" spans="1:8" ht="27.75" customHeight="1">
      <c r="A161" s="1">
        <f t="shared" si="17"/>
        <v>152</v>
      </c>
      <c r="B161" s="1" t="s">
        <v>75</v>
      </c>
      <c r="C161" s="29" t="s">
        <v>69</v>
      </c>
      <c r="D161" s="31"/>
      <c r="E161" s="34"/>
      <c r="F161" s="4">
        <f>F162+F166</f>
        <v>2.5</v>
      </c>
      <c r="G161" s="4">
        <f>G162+G166</f>
        <v>2.6999999999999997</v>
      </c>
      <c r="H161" s="4">
        <f>H162+H166</f>
        <v>2.6999999999999997</v>
      </c>
    </row>
    <row r="162" spans="1:8" ht="39.75" customHeight="1">
      <c r="A162" s="1">
        <f t="shared" si="17"/>
        <v>153</v>
      </c>
      <c r="B162" s="5" t="s">
        <v>34</v>
      </c>
      <c r="C162" s="29" t="s">
        <v>69</v>
      </c>
      <c r="D162" s="31" t="s">
        <v>35</v>
      </c>
      <c r="E162" s="34"/>
      <c r="F162" s="6">
        <f t="shared" ref="F162:H164" si="26">F163</f>
        <v>2.1</v>
      </c>
      <c r="G162" s="6">
        <f t="shared" si="26"/>
        <v>2.2999999999999998</v>
      </c>
      <c r="H162" s="6">
        <f t="shared" si="26"/>
        <v>2.2999999999999998</v>
      </c>
    </row>
    <row r="163" spans="1:8" ht="15.75" customHeight="1">
      <c r="A163" s="1">
        <f t="shared" si="17"/>
        <v>154</v>
      </c>
      <c r="B163" s="5" t="s">
        <v>37</v>
      </c>
      <c r="C163" s="29" t="s">
        <v>123</v>
      </c>
      <c r="D163" s="31" t="s">
        <v>36</v>
      </c>
      <c r="E163" s="34"/>
      <c r="F163" s="6">
        <f t="shared" si="26"/>
        <v>2.1</v>
      </c>
      <c r="G163" s="6">
        <f t="shared" si="26"/>
        <v>2.2999999999999998</v>
      </c>
      <c r="H163" s="6">
        <f t="shared" si="26"/>
        <v>2.2999999999999998</v>
      </c>
    </row>
    <row r="164" spans="1:8" ht="15" customHeight="1">
      <c r="A164" s="1">
        <f t="shared" si="17"/>
        <v>155</v>
      </c>
      <c r="B164" s="5" t="s">
        <v>7</v>
      </c>
      <c r="C164" s="29" t="s">
        <v>123</v>
      </c>
      <c r="D164" s="31" t="s">
        <v>36</v>
      </c>
      <c r="E164" s="40" t="s">
        <v>8</v>
      </c>
      <c r="F164" s="6">
        <f t="shared" si="26"/>
        <v>2.1</v>
      </c>
      <c r="G164" s="6">
        <f t="shared" si="26"/>
        <v>2.2999999999999998</v>
      </c>
      <c r="H164" s="6">
        <f t="shared" si="26"/>
        <v>2.2999999999999998</v>
      </c>
    </row>
    <row r="165" spans="1:8" ht="26.25" customHeight="1">
      <c r="A165" s="1">
        <f t="shared" si="17"/>
        <v>156</v>
      </c>
      <c r="B165" s="5" t="s">
        <v>20</v>
      </c>
      <c r="C165" s="29" t="s">
        <v>123</v>
      </c>
      <c r="D165" s="31" t="s">
        <v>36</v>
      </c>
      <c r="E165" s="40" t="s">
        <v>10</v>
      </c>
      <c r="F165" s="6">
        <v>2.1</v>
      </c>
      <c r="G165" s="4">
        <v>2.2999999999999998</v>
      </c>
      <c r="H165" s="4">
        <v>2.2999999999999998</v>
      </c>
    </row>
    <row r="166" spans="1:8" ht="16.5" customHeight="1">
      <c r="A166" s="1">
        <f t="shared" si="17"/>
        <v>157</v>
      </c>
      <c r="B166" s="1" t="s">
        <v>38</v>
      </c>
      <c r="C166" s="29" t="s">
        <v>69</v>
      </c>
      <c r="D166" s="31" t="s">
        <v>39</v>
      </c>
      <c r="E166" s="35"/>
      <c r="F166" s="4">
        <v>0.4</v>
      </c>
      <c r="G166" s="4">
        <v>0.4</v>
      </c>
      <c r="H166" s="4">
        <v>0.4</v>
      </c>
    </row>
    <row r="167" spans="1:8" ht="13.5" customHeight="1">
      <c r="A167" s="1">
        <f t="shared" si="17"/>
        <v>158</v>
      </c>
      <c r="B167" s="1" t="s">
        <v>40</v>
      </c>
      <c r="C167" s="29" t="s">
        <v>69</v>
      </c>
      <c r="D167" s="31" t="s">
        <v>41</v>
      </c>
      <c r="E167" s="35"/>
      <c r="F167" s="4">
        <v>0.4</v>
      </c>
      <c r="G167" s="4">
        <v>0.4</v>
      </c>
      <c r="H167" s="4">
        <v>0.4</v>
      </c>
    </row>
    <row r="168" spans="1:8">
      <c r="A168" s="1">
        <f t="shared" si="17"/>
        <v>159</v>
      </c>
      <c r="B168" s="1" t="s">
        <v>7</v>
      </c>
      <c r="C168" s="29" t="s">
        <v>69</v>
      </c>
      <c r="D168" s="31" t="s">
        <v>41</v>
      </c>
      <c r="E168" s="31" t="s">
        <v>8</v>
      </c>
      <c r="F168" s="4">
        <v>0.4</v>
      </c>
      <c r="G168" s="4">
        <v>0.4</v>
      </c>
      <c r="H168" s="4">
        <v>0.4</v>
      </c>
    </row>
    <row r="169" spans="1:8" ht="25.5" customHeight="1">
      <c r="A169" s="1">
        <f t="shared" si="17"/>
        <v>160</v>
      </c>
      <c r="B169" s="1" t="s">
        <v>20</v>
      </c>
      <c r="C169" s="29" t="s">
        <v>69</v>
      </c>
      <c r="D169" s="31" t="s">
        <v>41</v>
      </c>
      <c r="E169" s="31" t="s">
        <v>10</v>
      </c>
      <c r="F169" s="4">
        <v>0.4</v>
      </c>
      <c r="G169" s="4">
        <v>0.4</v>
      </c>
      <c r="H169" s="4">
        <v>0.4</v>
      </c>
    </row>
    <row r="170" spans="1:8" ht="13.5" customHeight="1">
      <c r="A170" s="1">
        <f t="shared" si="17"/>
        <v>161</v>
      </c>
      <c r="B170" s="1" t="s">
        <v>114</v>
      </c>
      <c r="C170" s="29" t="s">
        <v>61</v>
      </c>
      <c r="D170" s="31"/>
      <c r="E170" s="31"/>
      <c r="F170" s="4">
        <v>0.2</v>
      </c>
      <c r="G170" s="4">
        <v>0</v>
      </c>
      <c r="H170" s="4">
        <v>0</v>
      </c>
    </row>
    <row r="171" spans="1:8" ht="15" customHeight="1">
      <c r="A171" s="1">
        <f t="shared" si="17"/>
        <v>162</v>
      </c>
      <c r="B171" s="1" t="s">
        <v>113</v>
      </c>
      <c r="C171" s="29" t="s">
        <v>62</v>
      </c>
      <c r="D171" s="31"/>
      <c r="E171" s="31"/>
      <c r="F171" s="4">
        <v>0.2</v>
      </c>
      <c r="G171" s="4">
        <v>0</v>
      </c>
      <c r="H171" s="4">
        <v>0</v>
      </c>
    </row>
    <row r="172" spans="1:8" ht="40.5" customHeight="1">
      <c r="A172" s="1">
        <f t="shared" si="17"/>
        <v>163</v>
      </c>
      <c r="B172" s="1" t="s">
        <v>77</v>
      </c>
      <c r="C172" s="29" t="s">
        <v>78</v>
      </c>
      <c r="D172" s="31"/>
      <c r="E172" s="31"/>
      <c r="F172" s="4">
        <v>0.2</v>
      </c>
      <c r="G172" s="4">
        <v>0</v>
      </c>
      <c r="H172" s="4">
        <v>0</v>
      </c>
    </row>
    <row r="173" spans="1:8" ht="15" customHeight="1">
      <c r="A173" s="1">
        <f t="shared" si="17"/>
        <v>164</v>
      </c>
      <c r="B173" s="1" t="s">
        <v>55</v>
      </c>
      <c r="C173" s="29" t="s">
        <v>78</v>
      </c>
      <c r="D173" s="31" t="s">
        <v>53</v>
      </c>
      <c r="E173" s="31"/>
      <c r="F173" s="4">
        <v>0.2</v>
      </c>
      <c r="G173" s="4">
        <v>0</v>
      </c>
      <c r="H173" s="4">
        <v>0</v>
      </c>
    </row>
    <row r="174" spans="1:8" ht="12.75" customHeight="1">
      <c r="A174" s="1">
        <f t="shared" si="17"/>
        <v>165</v>
      </c>
      <c r="B174" s="1" t="s">
        <v>56</v>
      </c>
      <c r="C174" s="29" t="s">
        <v>78</v>
      </c>
      <c r="D174" s="31" t="s">
        <v>54</v>
      </c>
      <c r="E174" s="31"/>
      <c r="F174" s="4">
        <v>0.2</v>
      </c>
      <c r="G174" s="4">
        <v>0</v>
      </c>
      <c r="H174" s="4">
        <v>0</v>
      </c>
    </row>
    <row r="175" spans="1:8" ht="13.5" customHeight="1">
      <c r="A175" s="1">
        <f t="shared" si="17"/>
        <v>166</v>
      </c>
      <c r="B175" s="1" t="s">
        <v>7</v>
      </c>
      <c r="C175" s="29" t="s">
        <v>78</v>
      </c>
      <c r="D175" s="31" t="s">
        <v>54</v>
      </c>
      <c r="E175" s="31" t="s">
        <v>8</v>
      </c>
      <c r="F175" s="4">
        <v>0.2</v>
      </c>
      <c r="G175" s="4">
        <v>0</v>
      </c>
      <c r="H175" s="4">
        <v>0</v>
      </c>
    </row>
    <row r="176" spans="1:8" ht="26.25" customHeight="1">
      <c r="A176" s="1">
        <f t="shared" si="17"/>
        <v>167</v>
      </c>
      <c r="B176" s="1" t="s">
        <v>80</v>
      </c>
      <c r="C176" s="29" t="s">
        <v>78</v>
      </c>
      <c r="D176" s="31" t="s">
        <v>54</v>
      </c>
      <c r="E176" s="31" t="s">
        <v>79</v>
      </c>
      <c r="F176" s="4">
        <v>0.2</v>
      </c>
      <c r="G176" s="4">
        <v>0</v>
      </c>
      <c r="H176" s="4">
        <v>0</v>
      </c>
    </row>
    <row r="177" spans="1:8" ht="15" customHeight="1">
      <c r="A177" s="1">
        <f t="shared" si="17"/>
        <v>168</v>
      </c>
      <c r="B177" s="1" t="s">
        <v>119</v>
      </c>
      <c r="C177" s="29" t="s">
        <v>61</v>
      </c>
      <c r="D177" s="31"/>
      <c r="E177" s="38"/>
      <c r="F177" s="4">
        <v>12</v>
      </c>
      <c r="G177" s="4">
        <v>12</v>
      </c>
      <c r="H177" s="4">
        <v>12</v>
      </c>
    </row>
    <row r="178" spans="1:8" ht="15.75" customHeight="1">
      <c r="A178" s="1">
        <f t="shared" si="17"/>
        <v>169</v>
      </c>
      <c r="B178" s="1" t="s">
        <v>113</v>
      </c>
      <c r="C178" s="29" t="s">
        <v>62</v>
      </c>
      <c r="D178" s="31"/>
      <c r="E178" s="38"/>
      <c r="F178" s="4">
        <v>12</v>
      </c>
      <c r="G178" s="4">
        <v>12</v>
      </c>
      <c r="H178" s="4">
        <v>12</v>
      </c>
    </row>
    <row r="179" spans="1:8" ht="26.25" customHeight="1">
      <c r="A179" s="1">
        <f t="shared" si="17"/>
        <v>170</v>
      </c>
      <c r="B179" s="1" t="s">
        <v>122</v>
      </c>
      <c r="C179" s="29" t="s">
        <v>70</v>
      </c>
      <c r="D179" s="31"/>
      <c r="E179" s="38"/>
      <c r="F179" s="4">
        <v>12</v>
      </c>
      <c r="G179" s="4">
        <v>12</v>
      </c>
      <c r="H179" s="4">
        <v>12</v>
      </c>
    </row>
    <row r="180" spans="1:8" ht="17.25" customHeight="1">
      <c r="A180" s="1">
        <f t="shared" si="17"/>
        <v>171</v>
      </c>
      <c r="B180" s="1" t="s">
        <v>38</v>
      </c>
      <c r="C180" s="29" t="s">
        <v>70</v>
      </c>
      <c r="D180" s="31" t="s">
        <v>39</v>
      </c>
      <c r="E180" s="38"/>
      <c r="F180" s="4">
        <v>12</v>
      </c>
      <c r="G180" s="4">
        <v>12</v>
      </c>
      <c r="H180" s="4">
        <v>12</v>
      </c>
    </row>
    <row r="181" spans="1:8" ht="15" customHeight="1">
      <c r="A181" s="1">
        <f t="shared" si="17"/>
        <v>172</v>
      </c>
      <c r="B181" s="1" t="s">
        <v>40</v>
      </c>
      <c r="C181" s="29" t="s">
        <v>70</v>
      </c>
      <c r="D181" s="31" t="s">
        <v>41</v>
      </c>
      <c r="E181" s="38"/>
      <c r="F181" s="4">
        <v>12</v>
      </c>
      <c r="G181" s="4">
        <v>12</v>
      </c>
      <c r="H181" s="4">
        <v>12</v>
      </c>
    </row>
    <row r="182" spans="1:8">
      <c r="A182" s="1">
        <f t="shared" si="17"/>
        <v>173</v>
      </c>
      <c r="B182" s="1" t="s">
        <v>19</v>
      </c>
      <c r="C182" s="39">
        <v>7810087010</v>
      </c>
      <c r="D182" s="38">
        <v>240</v>
      </c>
      <c r="E182" s="38">
        <v>1100</v>
      </c>
      <c r="F182" s="4">
        <v>12</v>
      </c>
      <c r="G182" s="4">
        <v>12</v>
      </c>
      <c r="H182" s="4">
        <v>12</v>
      </c>
    </row>
    <row r="183" spans="1:8">
      <c r="A183" s="1">
        <f t="shared" si="17"/>
        <v>174</v>
      </c>
      <c r="B183" s="1" t="s">
        <v>21</v>
      </c>
      <c r="C183" s="39">
        <v>7810087010</v>
      </c>
      <c r="D183" s="30">
        <v>240</v>
      </c>
      <c r="E183" s="30">
        <v>1102</v>
      </c>
      <c r="F183" s="4">
        <v>12</v>
      </c>
      <c r="G183" s="4">
        <v>12</v>
      </c>
      <c r="H183" s="4">
        <v>12</v>
      </c>
    </row>
    <row r="184" spans="1:8" ht="15" customHeight="1">
      <c r="A184" s="1">
        <f t="shared" si="17"/>
        <v>175</v>
      </c>
      <c r="B184" s="1" t="s">
        <v>114</v>
      </c>
      <c r="C184" s="39">
        <v>7800000000</v>
      </c>
      <c r="D184" s="30"/>
      <c r="E184" s="30"/>
      <c r="F184" s="4">
        <f t="shared" ref="F184:H189" si="27">F185</f>
        <v>14</v>
      </c>
      <c r="G184" s="4">
        <f t="shared" si="27"/>
        <v>7</v>
      </c>
      <c r="H184" s="4">
        <f t="shared" si="27"/>
        <v>7</v>
      </c>
    </row>
    <row r="185" spans="1:8">
      <c r="A185" s="1">
        <f t="shared" si="17"/>
        <v>176</v>
      </c>
      <c r="B185" s="1" t="s">
        <v>113</v>
      </c>
      <c r="C185" s="39">
        <v>7810000000</v>
      </c>
      <c r="D185" s="30"/>
      <c r="E185" s="30"/>
      <c r="F185" s="4">
        <f t="shared" si="27"/>
        <v>14</v>
      </c>
      <c r="G185" s="4">
        <f t="shared" si="27"/>
        <v>7</v>
      </c>
      <c r="H185" s="4">
        <f t="shared" si="27"/>
        <v>7</v>
      </c>
    </row>
    <row r="186" spans="1:8" ht="39.75" customHeight="1">
      <c r="A186" s="1">
        <f t="shared" si="17"/>
        <v>177</v>
      </c>
      <c r="B186" s="1" t="s">
        <v>120</v>
      </c>
      <c r="C186" s="39"/>
      <c r="D186" s="30"/>
      <c r="E186" s="30"/>
      <c r="F186" s="4">
        <f t="shared" si="27"/>
        <v>14</v>
      </c>
      <c r="G186" s="4">
        <f t="shared" si="27"/>
        <v>7</v>
      </c>
      <c r="H186" s="4">
        <f t="shared" si="27"/>
        <v>7</v>
      </c>
    </row>
    <row r="187" spans="1:8" ht="17.25" customHeight="1">
      <c r="A187" s="1">
        <f t="shared" si="17"/>
        <v>178</v>
      </c>
      <c r="B187" s="1" t="s">
        <v>38</v>
      </c>
      <c r="C187" s="29" t="s">
        <v>76</v>
      </c>
      <c r="D187" s="31" t="s">
        <v>39</v>
      </c>
      <c r="E187" s="30"/>
      <c r="F187" s="4">
        <f t="shared" si="27"/>
        <v>14</v>
      </c>
      <c r="G187" s="4">
        <f t="shared" si="27"/>
        <v>7</v>
      </c>
      <c r="H187" s="4">
        <f t="shared" si="27"/>
        <v>7</v>
      </c>
    </row>
    <row r="188" spans="1:8" ht="16.5" customHeight="1">
      <c r="A188" s="1">
        <f t="shared" si="17"/>
        <v>179</v>
      </c>
      <c r="B188" s="1" t="s">
        <v>40</v>
      </c>
      <c r="C188" s="29" t="s">
        <v>76</v>
      </c>
      <c r="D188" s="31" t="s">
        <v>41</v>
      </c>
      <c r="E188" s="30"/>
      <c r="F188" s="4">
        <f t="shared" si="27"/>
        <v>14</v>
      </c>
      <c r="G188" s="4">
        <f t="shared" si="27"/>
        <v>7</v>
      </c>
      <c r="H188" s="4">
        <f t="shared" si="27"/>
        <v>7</v>
      </c>
    </row>
    <row r="189" spans="1:8">
      <c r="A189" s="1">
        <f t="shared" si="17"/>
        <v>180</v>
      </c>
      <c r="B189" s="1" t="s">
        <v>7</v>
      </c>
      <c r="C189" s="29" t="s">
        <v>76</v>
      </c>
      <c r="D189" s="31" t="s">
        <v>41</v>
      </c>
      <c r="E189" s="31" t="s">
        <v>8</v>
      </c>
      <c r="F189" s="4">
        <f t="shared" si="27"/>
        <v>14</v>
      </c>
      <c r="G189" s="4">
        <f t="shared" si="27"/>
        <v>7</v>
      </c>
      <c r="H189" s="4">
        <f t="shared" si="27"/>
        <v>7</v>
      </c>
    </row>
    <row r="190" spans="1:8" ht="25.5">
      <c r="A190" s="1">
        <f t="shared" si="17"/>
        <v>181</v>
      </c>
      <c r="B190" s="1" t="s">
        <v>13</v>
      </c>
      <c r="C190" s="29" t="s">
        <v>76</v>
      </c>
      <c r="D190" s="31" t="s">
        <v>41</v>
      </c>
      <c r="E190" s="31" t="s">
        <v>10</v>
      </c>
      <c r="F190" s="4">
        <v>14</v>
      </c>
      <c r="G190" s="4">
        <v>7</v>
      </c>
      <c r="H190" s="4">
        <v>7</v>
      </c>
    </row>
    <row r="191" spans="1:8">
      <c r="A191" s="1">
        <f t="shared" si="17"/>
        <v>182</v>
      </c>
      <c r="B191" s="1" t="s">
        <v>114</v>
      </c>
      <c r="C191" s="29" t="s">
        <v>61</v>
      </c>
      <c r="D191" s="31"/>
      <c r="E191" s="31"/>
      <c r="F191" s="4">
        <f t="shared" ref="F191:H196" si="28">F192</f>
        <v>124.3</v>
      </c>
      <c r="G191" s="4">
        <f t="shared" si="28"/>
        <v>0</v>
      </c>
      <c r="H191" s="4">
        <f t="shared" si="28"/>
        <v>0</v>
      </c>
    </row>
    <row r="192" spans="1:8">
      <c r="A192" s="1">
        <f t="shared" ref="A192:A200" si="29">A191+1</f>
        <v>183</v>
      </c>
      <c r="B192" s="1" t="s">
        <v>113</v>
      </c>
      <c r="C192" s="29" t="s">
        <v>62</v>
      </c>
      <c r="D192" s="31"/>
      <c r="E192" s="31"/>
      <c r="F192" s="4">
        <f t="shared" si="28"/>
        <v>124.3</v>
      </c>
      <c r="G192" s="4">
        <f t="shared" si="28"/>
        <v>0</v>
      </c>
      <c r="H192" s="4">
        <f t="shared" si="28"/>
        <v>0</v>
      </c>
    </row>
    <row r="193" spans="1:8" ht="25.5">
      <c r="A193" s="1">
        <f t="shared" si="29"/>
        <v>184</v>
      </c>
      <c r="B193" s="1" t="s">
        <v>138</v>
      </c>
      <c r="C193" s="29" t="s">
        <v>140</v>
      </c>
      <c r="D193" s="31"/>
      <c r="E193" s="31"/>
      <c r="F193" s="4">
        <f t="shared" si="28"/>
        <v>124.3</v>
      </c>
      <c r="G193" s="4">
        <f t="shared" si="28"/>
        <v>0</v>
      </c>
      <c r="H193" s="4">
        <f t="shared" si="28"/>
        <v>0</v>
      </c>
    </row>
    <row r="194" spans="1:8">
      <c r="A194" s="1">
        <f t="shared" si="29"/>
        <v>185</v>
      </c>
      <c r="B194" s="1" t="s">
        <v>38</v>
      </c>
      <c r="C194" s="29" t="s">
        <v>140</v>
      </c>
      <c r="D194" s="31" t="s">
        <v>39</v>
      </c>
      <c r="E194" s="31"/>
      <c r="F194" s="4">
        <f t="shared" si="28"/>
        <v>124.3</v>
      </c>
      <c r="G194" s="4">
        <f t="shared" si="28"/>
        <v>0</v>
      </c>
      <c r="H194" s="4">
        <f t="shared" si="28"/>
        <v>0</v>
      </c>
    </row>
    <row r="195" spans="1:8">
      <c r="A195" s="1">
        <f t="shared" si="29"/>
        <v>186</v>
      </c>
      <c r="B195" s="1" t="s">
        <v>40</v>
      </c>
      <c r="C195" s="29" t="s">
        <v>140</v>
      </c>
      <c r="D195" s="31" t="s">
        <v>41</v>
      </c>
      <c r="E195" s="31"/>
      <c r="F195" s="4">
        <f t="shared" si="28"/>
        <v>124.3</v>
      </c>
      <c r="G195" s="4">
        <f t="shared" si="28"/>
        <v>0</v>
      </c>
      <c r="H195" s="4">
        <f t="shared" si="28"/>
        <v>0</v>
      </c>
    </row>
    <row r="196" spans="1:8">
      <c r="A196" s="1">
        <f t="shared" si="29"/>
        <v>187</v>
      </c>
      <c r="B196" s="1" t="s">
        <v>142</v>
      </c>
      <c r="C196" s="29" t="s">
        <v>140</v>
      </c>
      <c r="D196" s="31" t="s">
        <v>41</v>
      </c>
      <c r="E196" s="31" t="s">
        <v>33</v>
      </c>
      <c r="F196" s="4">
        <f t="shared" si="28"/>
        <v>124.3</v>
      </c>
      <c r="G196" s="4">
        <f t="shared" si="28"/>
        <v>0</v>
      </c>
      <c r="H196" s="4">
        <f t="shared" si="28"/>
        <v>0</v>
      </c>
    </row>
    <row r="197" spans="1:8">
      <c r="A197" s="1">
        <f t="shared" si="29"/>
        <v>188</v>
      </c>
      <c r="B197" s="1" t="s">
        <v>139</v>
      </c>
      <c r="C197" s="29" t="s">
        <v>140</v>
      </c>
      <c r="D197" s="31" t="s">
        <v>41</v>
      </c>
      <c r="E197" s="31" t="s">
        <v>141</v>
      </c>
      <c r="F197" s="4">
        <v>124.3</v>
      </c>
      <c r="G197" s="4">
        <v>0</v>
      </c>
      <c r="H197" s="4">
        <v>0</v>
      </c>
    </row>
    <row r="198" spans="1:8">
      <c r="A198" s="1">
        <f t="shared" si="29"/>
        <v>189</v>
      </c>
      <c r="B198" s="1" t="s">
        <v>130</v>
      </c>
      <c r="C198" s="39"/>
      <c r="D198" s="30"/>
      <c r="E198" s="30"/>
      <c r="F198" s="4">
        <f>F22+F57+F83+F87+F95+F102+F109+F159+F177+F184+F170+F74+F10+F94+F116+F142+F137+F152+F191+F132+F127+F121</f>
        <v>8503.0999999999985</v>
      </c>
      <c r="G198" s="4">
        <f>G22+G57+G83+G87+G95+G102+G109+G159+G177+G184+G170+G74+G10+G94+G116+G142+G137+G152</f>
        <v>7528.1</v>
      </c>
      <c r="H198" s="4">
        <f>H22+H57+H83+H87+H95+H102+H109+H159+H177+H184+H170+H74+H10+H94+H116+H142+H137+H152</f>
        <v>7562.9000000000005</v>
      </c>
    </row>
    <row r="199" spans="1:8">
      <c r="A199" s="1">
        <f t="shared" si="29"/>
        <v>190</v>
      </c>
      <c r="B199" s="1" t="s">
        <v>121</v>
      </c>
      <c r="C199" s="29"/>
      <c r="D199" s="31"/>
      <c r="E199" s="31"/>
      <c r="F199" s="4">
        <v>0</v>
      </c>
      <c r="G199" s="4">
        <v>177</v>
      </c>
      <c r="H199" s="4">
        <v>364.7</v>
      </c>
    </row>
    <row r="200" spans="1:8">
      <c r="A200" s="1">
        <f t="shared" si="29"/>
        <v>191</v>
      </c>
      <c r="B200" s="1" t="s">
        <v>11</v>
      </c>
      <c r="C200" s="39"/>
      <c r="D200" s="30"/>
      <c r="E200" s="30"/>
      <c r="F200" s="41">
        <f>F198+F199</f>
        <v>8503.0999999999985</v>
      </c>
      <c r="G200" s="41">
        <f>G198+G199</f>
        <v>7705.1</v>
      </c>
      <c r="H200" s="41">
        <f>H198+H199</f>
        <v>7927.6</v>
      </c>
    </row>
    <row r="201" spans="1:8">
      <c r="B201" s="18"/>
      <c r="C201" s="42"/>
      <c r="D201" s="43"/>
      <c r="E201" s="43"/>
      <c r="F201" s="44"/>
    </row>
    <row r="202" spans="1:8">
      <c r="B202" s="16"/>
      <c r="C202" s="42"/>
      <c r="D202" s="43"/>
      <c r="E202" s="43"/>
      <c r="F202" s="44"/>
    </row>
    <row r="203" spans="1:8">
      <c r="B203" s="16"/>
      <c r="C203" s="42"/>
      <c r="D203" s="43"/>
      <c r="E203" s="43"/>
      <c r="F203" s="44"/>
    </row>
    <row r="204" spans="1:8">
      <c r="B204" s="16"/>
      <c r="C204" s="42"/>
      <c r="D204" s="43"/>
      <c r="E204" s="43"/>
      <c r="F204" s="44"/>
    </row>
    <row r="205" spans="1:8">
      <c r="B205" s="16"/>
      <c r="C205" s="42"/>
      <c r="D205" s="43"/>
      <c r="E205" s="43"/>
      <c r="F205" s="44"/>
    </row>
    <row r="206" spans="1:8">
      <c r="B206" s="16"/>
      <c r="F206" s="44"/>
    </row>
    <row r="207" spans="1:8">
      <c r="F207" s="44"/>
    </row>
    <row r="208" spans="1:8">
      <c r="F208" s="44"/>
    </row>
    <row r="209" spans="6:6">
      <c r="F209" s="44"/>
    </row>
    <row r="210" spans="6:6">
      <c r="F210" s="44"/>
    </row>
    <row r="211" spans="6:6">
      <c r="F211" s="44"/>
    </row>
    <row r="212" spans="6:6">
      <c r="F212" s="44"/>
    </row>
    <row r="213" spans="6:6">
      <c r="F213" s="44"/>
    </row>
    <row r="214" spans="6:6">
      <c r="F214" s="44"/>
    </row>
    <row r="215" spans="6:6">
      <c r="F215" s="44"/>
    </row>
    <row r="216" spans="6:6">
      <c r="F216" s="44"/>
    </row>
    <row r="217" spans="6:6">
      <c r="F217" s="44"/>
    </row>
    <row r="218" spans="6:6">
      <c r="F218" s="44"/>
    </row>
    <row r="219" spans="6:6">
      <c r="F219" s="44"/>
    </row>
    <row r="220" spans="6:6">
      <c r="F220" s="44"/>
    </row>
    <row r="221" spans="6:6">
      <c r="F221" s="44"/>
    </row>
    <row r="222" spans="6:6">
      <c r="F222" s="44"/>
    </row>
    <row r="223" spans="6:6">
      <c r="F223" s="44"/>
    </row>
    <row r="224" spans="6:6">
      <c r="F224" s="44"/>
    </row>
    <row r="225" spans="6:6">
      <c r="F225" s="44"/>
    </row>
    <row r="226" spans="6:6">
      <c r="F226" s="44"/>
    </row>
    <row r="227" spans="6:6">
      <c r="F227" s="44"/>
    </row>
    <row r="228" spans="6:6">
      <c r="F228" s="44"/>
    </row>
    <row r="229" spans="6:6">
      <c r="F229" s="44"/>
    </row>
    <row r="230" spans="6:6">
      <c r="F230" s="44"/>
    </row>
    <row r="231" spans="6:6">
      <c r="F231" s="44"/>
    </row>
    <row r="232" spans="6:6">
      <c r="F232" s="44"/>
    </row>
    <row r="233" spans="6:6">
      <c r="F233" s="44"/>
    </row>
    <row r="234" spans="6:6">
      <c r="F234" s="44"/>
    </row>
    <row r="235" spans="6:6">
      <c r="F235" s="44"/>
    </row>
    <row r="236" spans="6:6">
      <c r="F236" s="44"/>
    </row>
    <row r="237" spans="6:6">
      <c r="F237" s="44"/>
    </row>
    <row r="238" spans="6:6">
      <c r="F238" s="44"/>
    </row>
    <row r="239" spans="6:6">
      <c r="F239" s="44"/>
    </row>
    <row r="240" spans="6:6">
      <c r="F240" s="44"/>
    </row>
    <row r="241" spans="6:6">
      <c r="F241" s="44"/>
    </row>
    <row r="242" spans="6:6">
      <c r="F242" s="44"/>
    </row>
    <row r="243" spans="6:6">
      <c r="F243" s="44"/>
    </row>
    <row r="244" spans="6:6">
      <c r="F244" s="44"/>
    </row>
    <row r="245" spans="6:6">
      <c r="F245" s="44"/>
    </row>
    <row r="246" spans="6:6">
      <c r="F246" s="44"/>
    </row>
    <row r="247" spans="6:6">
      <c r="F247" s="44"/>
    </row>
    <row r="248" spans="6:6">
      <c r="F248" s="44"/>
    </row>
    <row r="249" spans="6:6">
      <c r="F249" s="44"/>
    </row>
    <row r="250" spans="6:6">
      <c r="F250" s="44"/>
    </row>
    <row r="251" spans="6:6">
      <c r="F251" s="44"/>
    </row>
    <row r="252" spans="6:6">
      <c r="F252" s="44"/>
    </row>
    <row r="253" spans="6:6">
      <c r="F253" s="44"/>
    </row>
    <row r="254" spans="6:6">
      <c r="F254" s="44"/>
    </row>
    <row r="255" spans="6:6">
      <c r="F255" s="44"/>
    </row>
    <row r="256" spans="6:6">
      <c r="F256" s="44"/>
    </row>
    <row r="257" spans="6:6">
      <c r="F257" s="44"/>
    </row>
    <row r="258" spans="6:6">
      <c r="F258" s="44"/>
    </row>
    <row r="259" spans="6:6">
      <c r="F259" s="44"/>
    </row>
    <row r="260" spans="6:6">
      <c r="F260" s="44"/>
    </row>
    <row r="261" spans="6:6">
      <c r="F261" s="44"/>
    </row>
    <row r="262" spans="6:6">
      <c r="F262" s="44"/>
    </row>
    <row r="263" spans="6:6">
      <c r="F263" s="44"/>
    </row>
    <row r="264" spans="6:6">
      <c r="F264" s="44"/>
    </row>
    <row r="265" spans="6:6">
      <c r="F265" s="44"/>
    </row>
    <row r="266" spans="6:6">
      <c r="F266" s="44"/>
    </row>
    <row r="267" spans="6:6">
      <c r="F267" s="44"/>
    </row>
    <row r="268" spans="6:6">
      <c r="F268" s="44"/>
    </row>
    <row r="269" spans="6:6">
      <c r="F269" s="44"/>
    </row>
    <row r="270" spans="6:6">
      <c r="F270" s="44"/>
    </row>
    <row r="271" spans="6:6">
      <c r="F271" s="44"/>
    </row>
    <row r="272" spans="6:6">
      <c r="F272" s="44"/>
    </row>
    <row r="273" spans="6:6">
      <c r="F273" s="44"/>
    </row>
    <row r="274" spans="6:6">
      <c r="F274" s="44"/>
    </row>
    <row r="275" spans="6:6">
      <c r="F275" s="44"/>
    </row>
    <row r="276" spans="6:6">
      <c r="F276" s="44"/>
    </row>
    <row r="277" spans="6:6">
      <c r="F277" s="44"/>
    </row>
    <row r="278" spans="6:6">
      <c r="F278" s="44"/>
    </row>
    <row r="279" spans="6:6">
      <c r="F279" s="44"/>
    </row>
    <row r="280" spans="6:6">
      <c r="F280" s="44"/>
    </row>
    <row r="281" spans="6:6">
      <c r="F281" s="44"/>
    </row>
    <row r="282" spans="6:6">
      <c r="F282" s="44"/>
    </row>
    <row r="283" spans="6:6">
      <c r="F283" s="44"/>
    </row>
    <row r="284" spans="6:6">
      <c r="F284" s="44"/>
    </row>
    <row r="285" spans="6:6">
      <c r="F285" s="44"/>
    </row>
    <row r="286" spans="6:6">
      <c r="F286" s="44"/>
    </row>
    <row r="287" spans="6:6">
      <c r="F287" s="44"/>
    </row>
    <row r="288" spans="6:6">
      <c r="F288" s="44"/>
    </row>
    <row r="289" spans="6:6">
      <c r="F289" s="44"/>
    </row>
    <row r="290" spans="6:6">
      <c r="F290" s="44"/>
    </row>
    <row r="291" spans="6:6">
      <c r="F291" s="44"/>
    </row>
    <row r="292" spans="6:6">
      <c r="F292" s="44"/>
    </row>
    <row r="293" spans="6:6">
      <c r="F293" s="44"/>
    </row>
    <row r="294" spans="6:6">
      <c r="F294" s="44"/>
    </row>
    <row r="295" spans="6:6">
      <c r="F295" s="44"/>
    </row>
    <row r="296" spans="6:6">
      <c r="F296" s="44"/>
    </row>
    <row r="297" spans="6:6">
      <c r="F297" s="44"/>
    </row>
    <row r="298" spans="6:6">
      <c r="F298" s="44"/>
    </row>
    <row r="299" spans="6:6">
      <c r="F299" s="44"/>
    </row>
    <row r="300" spans="6:6">
      <c r="F300" s="44"/>
    </row>
    <row r="301" spans="6:6">
      <c r="F301" s="44"/>
    </row>
    <row r="302" spans="6:6">
      <c r="F302" s="44"/>
    </row>
    <row r="303" spans="6:6">
      <c r="F303" s="44"/>
    </row>
    <row r="304" spans="6:6">
      <c r="F304" s="44"/>
    </row>
    <row r="305" spans="6:6">
      <c r="F305" s="44"/>
    </row>
    <row r="306" spans="6:6">
      <c r="F306" s="44"/>
    </row>
    <row r="307" spans="6:6">
      <c r="F307" s="44"/>
    </row>
    <row r="308" spans="6:6">
      <c r="F308" s="44"/>
    </row>
    <row r="309" spans="6:6">
      <c r="F309" s="44"/>
    </row>
    <row r="310" spans="6:6">
      <c r="F310" s="44"/>
    </row>
    <row r="311" spans="6:6">
      <c r="F311" s="44"/>
    </row>
    <row r="312" spans="6:6">
      <c r="F312" s="44"/>
    </row>
    <row r="313" spans="6:6">
      <c r="F313" s="44"/>
    </row>
    <row r="314" spans="6:6">
      <c r="F314" s="44"/>
    </row>
    <row r="315" spans="6:6">
      <c r="F315" s="44"/>
    </row>
    <row r="316" spans="6:6">
      <c r="F316" s="44"/>
    </row>
    <row r="317" spans="6:6">
      <c r="F317" s="44"/>
    </row>
    <row r="318" spans="6:6">
      <c r="F318" s="44"/>
    </row>
    <row r="319" spans="6:6">
      <c r="F319" s="44"/>
    </row>
    <row r="320" spans="6:6">
      <c r="F320" s="44"/>
    </row>
    <row r="321" spans="6:6">
      <c r="F321" s="44"/>
    </row>
    <row r="322" spans="6:6">
      <c r="F322" s="44"/>
    </row>
    <row r="323" spans="6:6">
      <c r="F323" s="44"/>
    </row>
    <row r="324" spans="6:6">
      <c r="F324" s="44"/>
    </row>
    <row r="325" spans="6:6">
      <c r="F325" s="44"/>
    </row>
    <row r="326" spans="6:6">
      <c r="F326" s="44"/>
    </row>
    <row r="327" spans="6:6">
      <c r="F327" s="44"/>
    </row>
    <row r="328" spans="6:6">
      <c r="F328" s="44"/>
    </row>
    <row r="329" spans="6:6">
      <c r="F329" s="44"/>
    </row>
    <row r="330" spans="6:6">
      <c r="F330" s="44"/>
    </row>
    <row r="331" spans="6:6">
      <c r="F331" s="44"/>
    </row>
    <row r="332" spans="6:6">
      <c r="F332" s="44"/>
    </row>
    <row r="333" spans="6:6">
      <c r="F333" s="44"/>
    </row>
    <row r="334" spans="6:6">
      <c r="F334" s="44"/>
    </row>
    <row r="335" spans="6:6">
      <c r="F335" s="44"/>
    </row>
    <row r="336" spans="6:6">
      <c r="F336" s="44"/>
    </row>
    <row r="337" spans="6:6">
      <c r="F337" s="44"/>
    </row>
    <row r="338" spans="6:6">
      <c r="F338" s="44"/>
    </row>
    <row r="339" spans="6:6">
      <c r="F339" s="44"/>
    </row>
    <row r="340" spans="6:6">
      <c r="F340" s="44"/>
    </row>
    <row r="341" spans="6:6">
      <c r="F341" s="44"/>
    </row>
    <row r="342" spans="6:6">
      <c r="F342" s="44"/>
    </row>
    <row r="343" spans="6:6">
      <c r="F343" s="44"/>
    </row>
    <row r="344" spans="6:6">
      <c r="F344" s="44"/>
    </row>
    <row r="345" spans="6:6">
      <c r="F345" s="44"/>
    </row>
    <row r="346" spans="6:6">
      <c r="F346" s="44"/>
    </row>
    <row r="347" spans="6:6">
      <c r="F347" s="44"/>
    </row>
    <row r="348" spans="6:6">
      <c r="F348" s="44"/>
    </row>
    <row r="349" spans="6:6">
      <c r="F349" s="44"/>
    </row>
    <row r="350" spans="6:6">
      <c r="F350" s="44"/>
    </row>
    <row r="351" spans="6:6">
      <c r="F351" s="44"/>
    </row>
    <row r="352" spans="6:6">
      <c r="F352" s="44"/>
    </row>
    <row r="353" spans="6:6">
      <c r="F353" s="44"/>
    </row>
    <row r="354" spans="6:6">
      <c r="F354" s="44"/>
    </row>
    <row r="355" spans="6:6">
      <c r="F355" s="44"/>
    </row>
    <row r="357" spans="6:6" ht="15.75">
      <c r="F357" s="45"/>
    </row>
    <row r="360" spans="6:6" ht="15.75" customHeight="1">
      <c r="F360" s="46"/>
    </row>
    <row r="361" spans="6:6" ht="15.75" customHeight="1">
      <c r="F361" s="46"/>
    </row>
    <row r="362" spans="6:6" ht="15.75" customHeight="1">
      <c r="F362" s="46"/>
    </row>
  </sheetData>
  <mergeCells count="5">
    <mergeCell ref="E1:J1"/>
    <mergeCell ref="E2:J2"/>
    <mergeCell ref="E3:J3"/>
    <mergeCell ref="E4:J4"/>
    <mergeCell ref="A6:I6"/>
  </mergeCells>
  <phoneticPr fontId="0" type="noConversion"/>
  <pageMargins left="0.47244094488188981" right="0.19685039370078741" top="0.59055118110236227" bottom="0.47244094488188981" header="0.51181102362204722" footer="0.59055118110236227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2020-12-02T08:11:50Z</cp:lastPrinted>
  <dcterms:created xsi:type="dcterms:W3CDTF">2007-11-07T04:14:53Z</dcterms:created>
  <dcterms:modified xsi:type="dcterms:W3CDTF">2020-12-02T08:12:43Z</dcterms:modified>
</cp:coreProperties>
</file>