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<sst xmlns="http://schemas.openxmlformats.org/spreadsheetml/2006/main" count="534" uniqueCount="149">
  <si>
    <t>2</t>
  </si>
  <si>
    <t>Раздел-подраздел</t>
  </si>
  <si>
    <t>3</t>
  </si>
  <si>
    <t>Целевая статья</t>
  </si>
  <si>
    <t>Вид расходов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</si>
  <si>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</si>
  <si>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</si>
  <si>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</si>
  <si>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</si>
  <si>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</si>
  <si>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</si>
  <si>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</si>
  <si>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</si>
  <si>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</si>
  <si>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</si>
  <si>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№ строки</t>
  </si>
  <si>
    <t>1</t>
  </si>
  <si>
    <t>сельского Совета депутатов</t>
  </si>
  <si>
    <t>Физическая культура и спорт</t>
  </si>
  <si>
    <t>Выполнение государственных полномочий по созданию и обеспечению деятельности административных комиссий</t>
  </si>
  <si>
    <t>Массовый спорт</t>
  </si>
  <si>
    <t>0800</t>
  </si>
  <si>
    <t>Культура</t>
  </si>
  <si>
    <t>0801</t>
  </si>
  <si>
    <t>0111</t>
  </si>
  <si>
    <t>Социальная политика</t>
  </si>
  <si>
    <t>Пенсионное обеспечение</t>
  </si>
  <si>
    <t>Благоустройство</t>
  </si>
  <si>
    <t>Национальная оборона</t>
  </si>
  <si>
    <t>0200</t>
  </si>
  <si>
    <t>0400</t>
  </si>
  <si>
    <t>0409</t>
  </si>
  <si>
    <t>0500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</si>
  <si>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</si>
  <si>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</si>
  <si>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</si>
  <si>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</si>
  <si>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</si>
  <si>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</si>
  <si>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</si>
  <si>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</si>
  <si>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</si>
  <si>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</si>
  <si>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</si>
  <si>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</si>
  <si>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</si>
  <si>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</si>
  <si>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Иные пенсии, социальные доплаты к пенсиям</t>
  </si>
  <si>
    <t>Жилищно - коммунальное хозяйство</t>
  </si>
  <si>
    <t xml:space="preserve">Резервные фонды </t>
  </si>
  <si>
    <t>Мобилизационная и вневойсковая подготовка</t>
  </si>
  <si>
    <t>к Решению Легостаевского</t>
  </si>
  <si>
    <t>500</t>
  </si>
  <si>
    <t>540</t>
  </si>
  <si>
    <t>Межбюджетные трансферты</t>
  </si>
  <si>
    <t>Перечисления другим бюджетам</t>
  </si>
  <si>
    <t>310</t>
  </si>
  <si>
    <t>Руководство и управление в сфере установленных функций органов муниципальной власти в рамках непрограммных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</si>
  <si>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</si>
  <si>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0100000000</t>
  </si>
  <si>
    <t>7800000000</t>
  </si>
  <si>
    <t>7810000000</t>
  </si>
  <si>
    <t>7810000510</t>
  </si>
  <si>
    <t>7800000510</t>
  </si>
  <si>
    <t>7810000530</t>
  </si>
  <si>
    <t>7810000550</t>
  </si>
  <si>
    <t>7810000560</t>
  </si>
  <si>
    <t>7810051180</t>
  </si>
  <si>
    <t>7810075140</t>
  </si>
  <si>
    <t>7810087010</t>
  </si>
  <si>
    <t>0300</t>
  </si>
  <si>
    <t>0310</t>
  </si>
  <si>
    <t>Национальная безопасность и правоохранительная деятельность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</si>
  <si>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</si>
  <si>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</si>
  <si>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</si>
  <si>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7810081140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</si>
  <si>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</si>
  <si>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</si>
  <si>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7810000460</t>
  </si>
  <si>
    <t>Иные межбюджетные трансферты</t>
  </si>
  <si>
    <t>Культура, кинемотография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</si>
  <si>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</si>
  <si>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</si>
  <si>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</si>
  <si>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</si>
  <si>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</si>
  <si>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</si>
  <si>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</si>
  <si>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0220000000</t>
  </si>
  <si>
    <t>0220086010</t>
  </si>
  <si>
    <t>0100085060</t>
  </si>
  <si>
    <t>01000S4120</t>
  </si>
  <si>
    <t>Иные бюджетные ассигнования</t>
  </si>
  <si>
    <t>Уплата  налогов, сборов и иных платежей</t>
  </si>
  <si>
    <t>850</t>
  </si>
  <si>
    <t xml:space="preserve">Функционирование администрации Легостаевского сельсовета </t>
  </si>
  <si>
    <t xml:space="preserve">Непрограммные расходы администрации Легостаевского сельсовета </t>
  </si>
  <si>
    <t>Иные межбюджетные трансферты бюджетам муниципальных районов из бюджетов поселений на осуществление полномочий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</si>
  <si>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Глава муниципального образования в рамках непрограммных расходов администрации Легостаевского сельсовета</t>
  </si>
  <si>
    <t xml:space="preserve">Выплата пенсии за выслугу лет лицам, замещавшим муниципальные должности  и должности муниципальной службы в администрации Легостаевского сельсовета в рамках непрограммных расходов администрации Легостаевского сельсовета 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</si>
  <si>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</t>
  </si>
  <si>
    <t>Непрограммные расходы администрации Легостаевского сельсовета</t>
  </si>
  <si>
    <t xml:space="preserve">Оценка недвижемости,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 </t>
  </si>
  <si>
    <t>Условно утвержденные расходы</t>
  </si>
  <si>
    <t>Мероприятия в области спорта и физической культуры в рамках непрограммных расходов администрации Легостаевского сельсовета</t>
  </si>
  <si>
    <t>781075140</t>
  </si>
  <si>
    <t>ИТОГО</t>
  </si>
  <si>
    <t>Дорожное хозяйство (дорожные фонды)</t>
  </si>
  <si>
    <t>Национальная экономика</t>
  </si>
  <si>
    <t>02200S5080</t>
  </si>
  <si>
    <t>Содержание и ремонт муниципального имущества в жилых помещениях расположенных на территории Легостаевского сельсовета в рамках непрограммных расходах Легостаевского сельсовета</t>
  </si>
  <si>
    <t>Жилищное хозяйство</t>
  </si>
  <si>
    <t>7810091350</t>
  </si>
  <si>
    <t>0501</t>
  </si>
  <si>
    <t>Жилищно-коммунальное хозяйство</t>
  </si>
  <si>
    <t>022R310601</t>
  </si>
  <si>
    <t>0109</t>
  </si>
  <si>
    <t>Муниципальная программа "Обеспечение пожарной безопасности на территории Легостаевского сельсовета на 2021-2023годы"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</si>
  <si>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2021-2023 годы" 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</si>
  <si>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Бараитского сельсовета на 2021-2023годы"</t>
  </si>
  <si>
    <t>Муниципальная программа "Жизнеобеспечение территории Легостаевского сельсовета на 2021-2023 годы"</t>
  </si>
  <si>
    <t>Уличное освещение в рамках подпрограммы "Благоустройство территории Легостаевского сельсовета на 2021- 2023годы" муниципальной программы "Жизнеобеспечение территории Легостаевского сельсовета на 2021-2023 годы"</t>
  </si>
  <si>
    <t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2021-2023 годы" муниципальной программы "Жизнеобеспечение территории Легостаевского сельсовета на 2021-2023 годы"</t>
  </si>
  <si>
    <t>Прочие мероприятия по благоустройству поселений в рамках подпрограммы "Благоустройство территории Легостаевского сельсовета на 2021-2023 годы" муниципальной программы "Жизнеобеспечение территории Легостаевского сельсовета на 2021-2023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</si>
  <si>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2021- 2023 годы" муниципальной программы "Жизнеобеспечение территории Легостаевского сельсовета на 2021-2023 годы"</t>
  </si>
  <si>
    <t>Подпрограмма "Содержание и ремонт внутрипоселенческих дорог Легостаевского сельсовета на 2021-2023 годы"</t>
  </si>
  <si>
    <t>Содержание автомобильных дорог общего пользования местного значения городских округов городских и сельских поселений  в рамках подпрограммы  "Содержание и ремонт внутрипоселенческих дорог Легостаевского сельсовета на 2021-2023 годы" муниципальной программы "Жизнеобеспечение территории Легостаевского сельсовета на 2021-2023 годы"</t>
  </si>
  <si>
    <t>Содержание автомобильных дорог общего пользования местного значения за счетс редств дорожного фонда Красноярского края  в рамках подпрограммы  "Содержание и ремонт внутрипоселенческих дорог Легостаевского сельсовета на 2021-2023 годы" муниципальной программы "Жизнеобеспечение территории Легостаевского сельсовета на 2021-2023годы"</t>
  </si>
  <si>
    <t xml:space="preserve">Реализация мероприятий, направленных на повышение безопастности дорожного движения в рамках подрограммы "Содержание и ремонт внутрипоселенческих дорог Легостаевского сельсовета на 2021-2023 годы" муниципальной программы Легостаевского сельсовета "Жизнеобеспечение территории Легостаевского сельсовета на 2021-2023 годы" </t>
  </si>
  <si>
    <t>02200S5090</t>
  </si>
  <si>
    <t>Иные межбюджетные транферты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</si>
  <si>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</si>
  <si>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</si>
  <si>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по целевым статьям (муниципальным программам Легостаевского сельсовета и непрограммным направлениям деятельности), группам и подгруппам видов расходов , разделам, подразделам классификации расходов бюджета Легостаевского сельсовета   на 2021 год  и плановый период 2022-2023 годов.
</t>
  </si>
  <si>
    <t>Иные межбюджетные  трансферты бюджетам муниципальных районов их бюджетов поселений на осуществление полномочий по капитальному ремонту и ремонту автомобильных дорог общего пользования местного значения в границах населенных пунктов в рамках подрограммы "Содержание и ремонт внутрипоселенческих дорог Легостаевского сельсовета на 2021-2023годы" муниципальной программы Легостаевского сельсовета "Жизнеобеспечение территории Легостаевского сельсовета на 2021-2023годы</t>
  </si>
  <si>
    <t>Сумма на 2022 год</t>
  </si>
  <si>
    <t>Сумма на 2021 год</t>
  </si>
  <si>
    <t>Подпрограмма "Благоустройство территории Легостаевского сельсовета на 2021-2023 годы"</t>
  </si>
  <si>
    <t>Организация и содержание мест захоронения в рамках подпрограммы "Благоустройство территории Легостаевского сельсовета на 2021-2023 годы" муниципальной программы "Жизнеобеспечение территории Легостаевского сельсовета на 2021-2023 годы"</t>
  </si>
  <si>
    <t>02100S6410</t>
  </si>
  <si>
    <t>Мероприятия, направленные на поддержку местных инициатив амках подпрограммы "Благоустройство территории Легостаевского сельсовета на 2021-2023 годы" муниципальной программы "Жизнеобеспечение территории Легостаевского сельсовета на 2021-2023 годы"</t>
  </si>
  <si>
    <t>7810077450</t>
  </si>
  <si>
    <t>Ограждение кладбища за счет средств налогового потенциала, в рамках непрограммных расходов администрации Легостаевского сельсовета</t>
  </si>
  <si>
    <t>78100S7490</t>
  </si>
  <si>
    <t>0530</t>
  </si>
  <si>
    <t>Реализация проектов по решению вопросов местного значения сельских поселений в рамках непрограммных расходов администрации Легостаевского сельсовета</t>
  </si>
  <si>
    <t>Приложение 6</t>
  </si>
  <si>
    <t xml:space="preserve">от 11.06.2021 года  №15/6-1Р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</si>
</sst>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#,##0.0;\-#,##0.0;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_ ;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left" vertical="top" wrapText="1"/>
    </xf>
    <xf numFmtId="179" fontId="3" fillId="32" borderId="10" xfId="0" applyNumberFormat="1" applyFont="1" applyFill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72" fontId="3" fillId="0" borderId="0" xfId="0" applyNumberFormat="1" applyFont="1" applyFill="1" applyAlignment="1">
      <alignment horizontal="center" vertical="top"/>
    </xf>
    <xf numFmtId="172" fontId="8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121">
      <selection activeCell="J7" sqref="J7"/>
    </sheetView>
  </sheetViews>
  <sheetFormatPr defaultColWidth="9.00390625" defaultRowHeight="12.75"/>
  <cols>
    <col min="1" max="1" width="4.125" style="1" customWidth="1"/>
    <col min="2" max="2" width="95.375" style="31" customWidth="1"/>
    <col min="3" max="3" width="10.25390625" style="1" customWidth="1"/>
    <col min="4" max="4" width="6.625" style="1" customWidth="1"/>
    <col min="5" max="5" width="6.25390625" style="1" customWidth="1"/>
    <col min="6" max="6" width="7.25390625" style="30" customWidth="1"/>
    <col min="7" max="7" width="6.375" style="1" customWidth="1"/>
    <col min="8" max="8" width="6.25390625" style="1" customWidth="1"/>
    <col min="9" max="16384" width="9.125" style="2" customWidth="1"/>
  </cols>
  <sheetData>
    <row r="1" spans="5:8" ht="13.5" customHeight="1">
      <c r="E1" s="35" t="s">
        <v>147</v>
      </c>
      <c r="F1" s="35"/>
      <c r="G1" s="35"/>
      <c r="H1" s="35"/>
    </row>
    <row r="2" spans="5:8" ht="13.5" customHeight="1">
      <c r="E2" s="35" t="s">
        <v>51</v>
      </c>
      <c r="F2" s="35"/>
      <c r="G2" s="35"/>
      <c r="H2" s="35"/>
    </row>
    <row r="3" spans="5:8" ht="13.5" customHeight="1">
      <c r="E3" s="35" t="s">
        <v>17</v>
      </c>
      <c r="F3" s="35"/>
      <c r="G3" s="35"/>
      <c r="H3" s="35"/>
    </row>
    <row r="4" spans="5:8" ht="13.5" customHeight="1">
      <c r="E4" s="35" t="s">
        <v>148</v>
      </c>
      <c r="F4" s="35"/>
      <c r="G4" s="35"/>
      <c r="H4" s="35"/>
    </row>
    <row r="5" spans="1:8" ht="27" customHeight="1">
      <c r="A5" s="34" t="s">
        <v>134</v>
      </c>
      <c r="B5" s="34"/>
      <c r="C5" s="34"/>
      <c r="D5" s="34"/>
      <c r="E5" s="34"/>
      <c r="F5" s="34"/>
      <c r="G5" s="34"/>
      <c r="H5" s="34"/>
    </row>
    <row r="6" spans="2:8" ht="15.75" customHeight="1">
      <c r="B6" s="32"/>
      <c r="C6" s="4"/>
      <c r="D6" s="36" t="s">
        <v>6</v>
      </c>
      <c r="E6" s="36"/>
      <c r="F6" s="36"/>
      <c r="G6" s="36"/>
      <c r="H6" s="36"/>
    </row>
    <row r="7" spans="1:8" ht="41.25" customHeight="1">
      <c r="A7" s="5" t="s">
        <v>15</v>
      </c>
      <c r="B7" s="6" t="s">
        <v>5</v>
      </c>
      <c r="C7" s="6" t="s">
        <v>3</v>
      </c>
      <c r="D7" s="6" t="s">
        <v>4</v>
      </c>
      <c r="E7" s="6" t="s">
        <v>1</v>
      </c>
      <c r="F7" s="6" t="s">
        <v>137</v>
      </c>
      <c r="G7" s="7" t="s">
        <v>136</v>
      </c>
      <c r="H7" s="7" t="s">
        <v>132</v>
      </c>
    </row>
    <row r="8" spans="1:8" s="1" customFormat="1" ht="14.25" customHeight="1">
      <c r="A8" s="8"/>
      <c r="B8" s="33" t="s">
        <v>16</v>
      </c>
      <c r="C8" s="9" t="s">
        <v>0</v>
      </c>
      <c r="D8" s="9" t="s">
        <v>0</v>
      </c>
      <c r="E8" s="9" t="s">
        <v>2</v>
      </c>
      <c r="F8" s="10">
        <v>4</v>
      </c>
      <c r="G8" s="11"/>
      <c r="H8" s="11"/>
    </row>
    <row r="9" spans="1:8" ht="15" customHeight="1">
      <c r="A9" s="5">
        <v>1</v>
      </c>
      <c r="B9" s="12" t="s">
        <v>118</v>
      </c>
      <c r="C9" s="13" t="s">
        <v>59</v>
      </c>
      <c r="D9" s="5"/>
      <c r="E9" s="13"/>
      <c r="F9" s="14">
        <f>F10+F15</f>
        <v>66</v>
      </c>
      <c r="G9" s="14">
        <f>G10+G15</f>
        <v>66</v>
      </c>
      <c r="H9" s="14">
        <f>H10+H15</f>
        <v>66</v>
      </c>
    </row>
    <row r="10" spans="1:8" ht="36" customHeight="1">
      <c r="A10" s="5">
        <v>2</v>
      </c>
      <c r="B10" s="12" t="s">
        <v>119</v>
      </c>
      <c r="C10" s="13" t="s">
        <v>91</v>
      </c>
      <c r="D10" s="5"/>
      <c r="E10" s="13"/>
      <c r="F10" s="14">
        <f aca="true" t="shared" si="0" ref="F10:H13">F11</f>
        <v>17.7</v>
      </c>
      <c r="G10" s="14">
        <f t="shared" si="0"/>
        <v>17.7</v>
      </c>
      <c r="H10" s="14">
        <f t="shared" si="0"/>
        <v>17.7</v>
      </c>
    </row>
    <row r="11" spans="1:8" ht="11.25" customHeight="1">
      <c r="A11" s="5">
        <v>3</v>
      </c>
      <c r="B11" s="12" t="s">
        <v>37</v>
      </c>
      <c r="C11" s="13" t="s">
        <v>91</v>
      </c>
      <c r="D11" s="13" t="s">
        <v>38</v>
      </c>
      <c r="E11" s="13"/>
      <c r="F11" s="14">
        <f t="shared" si="0"/>
        <v>17.7</v>
      </c>
      <c r="G11" s="14">
        <f t="shared" si="0"/>
        <v>17.7</v>
      </c>
      <c r="H11" s="14">
        <f t="shared" si="0"/>
        <v>17.7</v>
      </c>
    </row>
    <row r="12" spans="1:8" ht="12" customHeight="1">
      <c r="A12" s="5">
        <v>4</v>
      </c>
      <c r="B12" s="12" t="s">
        <v>39</v>
      </c>
      <c r="C12" s="13" t="s">
        <v>91</v>
      </c>
      <c r="D12" s="13" t="s">
        <v>40</v>
      </c>
      <c r="E12" s="13"/>
      <c r="F12" s="14">
        <f t="shared" si="0"/>
        <v>17.7</v>
      </c>
      <c r="G12" s="14">
        <f t="shared" si="0"/>
        <v>17.7</v>
      </c>
      <c r="H12" s="14">
        <f t="shared" si="0"/>
        <v>17.7</v>
      </c>
    </row>
    <row r="13" spans="1:8" ht="13.5" customHeight="1">
      <c r="A13" s="5">
        <v>5</v>
      </c>
      <c r="B13" s="12" t="s">
        <v>72</v>
      </c>
      <c r="C13" s="13" t="s">
        <v>91</v>
      </c>
      <c r="D13" s="13" t="s">
        <v>40</v>
      </c>
      <c r="E13" s="13" t="s">
        <v>70</v>
      </c>
      <c r="F13" s="14">
        <f t="shared" si="0"/>
        <v>17.7</v>
      </c>
      <c r="G13" s="14">
        <f t="shared" si="0"/>
        <v>17.7</v>
      </c>
      <c r="H13" s="14">
        <f t="shared" si="0"/>
        <v>17.7</v>
      </c>
    </row>
    <row r="14" spans="1:8" ht="13.5" customHeight="1">
      <c r="A14" s="5">
        <v>6</v>
      </c>
      <c r="B14" s="12" t="s">
        <v>133</v>
      </c>
      <c r="C14" s="13" t="s">
        <v>91</v>
      </c>
      <c r="D14" s="13" t="s">
        <v>40</v>
      </c>
      <c r="E14" s="13" t="s">
        <v>71</v>
      </c>
      <c r="F14" s="14">
        <v>17.7</v>
      </c>
      <c r="G14" s="14">
        <v>17.7</v>
      </c>
      <c r="H14" s="14">
        <v>17.7</v>
      </c>
    </row>
    <row r="15" spans="1:8" ht="24" customHeight="1">
      <c r="A15" s="5">
        <v>7</v>
      </c>
      <c r="B15" s="15" t="s">
        <v>120</v>
      </c>
      <c r="C15" s="16" t="s">
        <v>92</v>
      </c>
      <c r="D15" s="13"/>
      <c r="E15" s="13"/>
      <c r="F15" s="14">
        <f aca="true" t="shared" si="1" ref="F15:H18">F16</f>
        <v>48.3</v>
      </c>
      <c r="G15" s="14">
        <f t="shared" si="1"/>
        <v>48.3</v>
      </c>
      <c r="H15" s="14">
        <f t="shared" si="1"/>
        <v>48.3</v>
      </c>
    </row>
    <row r="16" spans="1:8" ht="12" customHeight="1">
      <c r="A16" s="5">
        <v>8</v>
      </c>
      <c r="B16" s="12" t="s">
        <v>37</v>
      </c>
      <c r="C16" s="16" t="s">
        <v>92</v>
      </c>
      <c r="D16" s="13" t="s">
        <v>38</v>
      </c>
      <c r="E16" s="13"/>
      <c r="F16" s="14">
        <f t="shared" si="1"/>
        <v>48.3</v>
      </c>
      <c r="G16" s="14">
        <f t="shared" si="1"/>
        <v>48.3</v>
      </c>
      <c r="H16" s="14">
        <f t="shared" si="1"/>
        <v>48.3</v>
      </c>
    </row>
    <row r="17" spans="1:8" ht="12" customHeight="1">
      <c r="A17" s="5">
        <v>9</v>
      </c>
      <c r="B17" s="12" t="s">
        <v>39</v>
      </c>
      <c r="C17" s="16" t="s">
        <v>92</v>
      </c>
      <c r="D17" s="13" t="s">
        <v>40</v>
      </c>
      <c r="E17" s="13"/>
      <c r="F17" s="14">
        <f t="shared" si="1"/>
        <v>48.3</v>
      </c>
      <c r="G17" s="14">
        <f t="shared" si="1"/>
        <v>48.3</v>
      </c>
      <c r="H17" s="14">
        <f t="shared" si="1"/>
        <v>48.3</v>
      </c>
    </row>
    <row r="18" spans="1:8" ht="14.25" customHeight="1">
      <c r="A18" s="5">
        <v>10</v>
      </c>
      <c r="B18" s="12" t="s">
        <v>72</v>
      </c>
      <c r="C18" s="16" t="s">
        <v>92</v>
      </c>
      <c r="D18" s="13" t="s">
        <v>40</v>
      </c>
      <c r="E18" s="13" t="s">
        <v>70</v>
      </c>
      <c r="F18" s="14">
        <f t="shared" si="1"/>
        <v>48.3</v>
      </c>
      <c r="G18" s="14">
        <f t="shared" si="1"/>
        <v>48.3</v>
      </c>
      <c r="H18" s="14">
        <f t="shared" si="1"/>
        <v>48.3</v>
      </c>
    </row>
    <row r="19" spans="1:8" ht="15" customHeight="1">
      <c r="A19" s="5">
        <v>11</v>
      </c>
      <c r="B19" s="12" t="s">
        <v>133</v>
      </c>
      <c r="C19" s="16" t="s">
        <v>92</v>
      </c>
      <c r="D19" s="13" t="s">
        <v>40</v>
      </c>
      <c r="E19" s="13" t="s">
        <v>71</v>
      </c>
      <c r="F19" s="14">
        <v>48.3</v>
      </c>
      <c r="G19" s="14">
        <v>48.3</v>
      </c>
      <c r="H19" s="14">
        <v>48.3</v>
      </c>
    </row>
    <row r="20" spans="1:8" ht="13.5" customHeight="1">
      <c r="A20" s="5">
        <v>12</v>
      </c>
      <c r="B20" s="12" t="s">
        <v>121</v>
      </c>
      <c r="C20" s="13" t="s">
        <v>82</v>
      </c>
      <c r="D20" s="13"/>
      <c r="E20" s="13"/>
      <c r="F20" s="14">
        <f>F21+F56</f>
        <v>1506.2</v>
      </c>
      <c r="G20" s="14">
        <f>G21+G56</f>
        <v>1049.4</v>
      </c>
      <c r="H20" s="14">
        <f>H21+H56</f>
        <v>1061.1999999999998</v>
      </c>
    </row>
    <row r="21" spans="1:8" ht="14.25" customHeight="1">
      <c r="A21" s="5">
        <v>13</v>
      </c>
      <c r="B21" s="12" t="s">
        <v>138</v>
      </c>
      <c r="C21" s="13" t="s">
        <v>83</v>
      </c>
      <c r="D21" s="13"/>
      <c r="E21" s="13"/>
      <c r="F21" s="14">
        <f>F27+F32+F37+F42+F51+F22</f>
        <v>877.7</v>
      </c>
      <c r="G21" s="14">
        <f>G27+G32+G37+G42+G51</f>
        <v>410.6</v>
      </c>
      <c r="H21" s="14">
        <f>H27+H32+H37+H42+H51</f>
        <v>410.6</v>
      </c>
    </row>
    <row r="22" spans="1:8" ht="36" customHeight="1">
      <c r="A22" s="5">
        <v>14</v>
      </c>
      <c r="B22" s="12" t="s">
        <v>141</v>
      </c>
      <c r="C22" s="13" t="s">
        <v>140</v>
      </c>
      <c r="D22" s="13"/>
      <c r="E22" s="13"/>
      <c r="F22" s="14">
        <v>367.1</v>
      </c>
      <c r="G22" s="14">
        <v>0</v>
      </c>
      <c r="H22" s="14">
        <v>0</v>
      </c>
    </row>
    <row r="23" spans="1:8" ht="14.25" customHeight="1">
      <c r="A23" s="5">
        <v>15</v>
      </c>
      <c r="B23" s="12" t="s">
        <v>37</v>
      </c>
      <c r="C23" s="13" t="s">
        <v>140</v>
      </c>
      <c r="D23" s="13" t="s">
        <v>38</v>
      </c>
      <c r="E23" s="13"/>
      <c r="F23" s="14">
        <v>367.1</v>
      </c>
      <c r="G23" s="14">
        <v>0</v>
      </c>
      <c r="H23" s="14">
        <v>0</v>
      </c>
    </row>
    <row r="24" spans="1:8" ht="14.25" customHeight="1">
      <c r="A24" s="5">
        <v>16</v>
      </c>
      <c r="B24" s="12" t="s">
        <v>39</v>
      </c>
      <c r="C24" s="13" t="s">
        <v>140</v>
      </c>
      <c r="D24" s="13" t="s">
        <v>40</v>
      </c>
      <c r="E24" s="13"/>
      <c r="F24" s="14">
        <v>367.1</v>
      </c>
      <c r="G24" s="14">
        <v>0</v>
      </c>
      <c r="H24" s="14">
        <v>0</v>
      </c>
    </row>
    <row r="25" spans="1:8" ht="14.25" customHeight="1">
      <c r="A25" s="5">
        <v>17</v>
      </c>
      <c r="B25" s="12" t="s">
        <v>48</v>
      </c>
      <c r="C25" s="13" t="s">
        <v>140</v>
      </c>
      <c r="D25" s="13" t="s">
        <v>40</v>
      </c>
      <c r="E25" s="13" t="s">
        <v>32</v>
      </c>
      <c r="F25" s="14">
        <v>367.1</v>
      </c>
      <c r="G25" s="14">
        <v>0</v>
      </c>
      <c r="H25" s="14">
        <v>0</v>
      </c>
    </row>
    <row r="26" spans="1:8" ht="14.25" customHeight="1">
      <c r="A26" s="5">
        <v>18</v>
      </c>
      <c r="B26" s="3" t="s">
        <v>27</v>
      </c>
      <c r="C26" s="13" t="s">
        <v>140</v>
      </c>
      <c r="D26" s="13" t="s">
        <v>40</v>
      </c>
      <c r="E26" s="13" t="s">
        <v>14</v>
      </c>
      <c r="F26" s="14">
        <v>367.1</v>
      </c>
      <c r="G26" s="14">
        <v>0</v>
      </c>
      <c r="H26" s="14">
        <v>0</v>
      </c>
    </row>
    <row r="27" spans="1:8" ht="24" customHeight="1">
      <c r="A27" s="5">
        <v>19</v>
      </c>
      <c r="B27" s="12" t="s">
        <v>122</v>
      </c>
      <c r="C27" s="13" t="s">
        <v>84</v>
      </c>
      <c r="D27" s="13"/>
      <c r="E27" s="13"/>
      <c r="F27" s="14">
        <f aca="true" t="shared" si="2" ref="F27:H30">F28</f>
        <v>285</v>
      </c>
      <c r="G27" s="14">
        <f t="shared" si="2"/>
        <v>285</v>
      </c>
      <c r="H27" s="14">
        <f t="shared" si="2"/>
        <v>285</v>
      </c>
    </row>
    <row r="28" spans="1:8" ht="13.5" customHeight="1">
      <c r="A28" s="5">
        <v>20</v>
      </c>
      <c r="B28" s="12" t="s">
        <v>37</v>
      </c>
      <c r="C28" s="13" t="s">
        <v>84</v>
      </c>
      <c r="D28" s="13" t="s">
        <v>38</v>
      </c>
      <c r="E28" s="13"/>
      <c r="F28" s="14">
        <f t="shared" si="2"/>
        <v>285</v>
      </c>
      <c r="G28" s="14">
        <f t="shared" si="2"/>
        <v>285</v>
      </c>
      <c r="H28" s="14">
        <f t="shared" si="2"/>
        <v>285</v>
      </c>
    </row>
    <row r="29" spans="1:8" ht="14.25" customHeight="1">
      <c r="A29" s="5">
        <v>21</v>
      </c>
      <c r="B29" s="12" t="s">
        <v>39</v>
      </c>
      <c r="C29" s="13" t="s">
        <v>84</v>
      </c>
      <c r="D29" s="13" t="s">
        <v>40</v>
      </c>
      <c r="E29" s="17"/>
      <c r="F29" s="14">
        <f t="shared" si="2"/>
        <v>285</v>
      </c>
      <c r="G29" s="14">
        <f t="shared" si="2"/>
        <v>285</v>
      </c>
      <c r="H29" s="14">
        <f t="shared" si="2"/>
        <v>285</v>
      </c>
    </row>
    <row r="30" spans="1:8" ht="15" customHeight="1">
      <c r="A30" s="5">
        <v>22</v>
      </c>
      <c r="B30" s="12" t="s">
        <v>48</v>
      </c>
      <c r="C30" s="13" t="s">
        <v>84</v>
      </c>
      <c r="D30" s="13" t="s">
        <v>40</v>
      </c>
      <c r="E30" s="13" t="s">
        <v>32</v>
      </c>
      <c r="F30" s="14">
        <f t="shared" si="2"/>
        <v>285</v>
      </c>
      <c r="G30" s="14">
        <f t="shared" si="2"/>
        <v>285</v>
      </c>
      <c r="H30" s="14">
        <f t="shared" si="2"/>
        <v>285</v>
      </c>
    </row>
    <row r="31" spans="1:8" ht="12">
      <c r="A31" s="5">
        <v>23</v>
      </c>
      <c r="B31" s="3" t="s">
        <v>27</v>
      </c>
      <c r="C31" s="13" t="s">
        <v>84</v>
      </c>
      <c r="D31" s="13" t="s">
        <v>40</v>
      </c>
      <c r="E31" s="13" t="s">
        <v>14</v>
      </c>
      <c r="F31" s="14">
        <v>285</v>
      </c>
      <c r="G31" s="14">
        <v>285</v>
      </c>
      <c r="H31" s="14">
        <v>285</v>
      </c>
    </row>
    <row r="32" spans="1:8" ht="26.25" customHeight="1">
      <c r="A32" s="5">
        <v>24</v>
      </c>
      <c r="B32" s="12" t="s">
        <v>139</v>
      </c>
      <c r="C32" s="13" t="s">
        <v>85</v>
      </c>
      <c r="D32" s="13"/>
      <c r="E32" s="13"/>
      <c r="F32" s="14">
        <v>20</v>
      </c>
      <c r="G32" s="14">
        <v>20</v>
      </c>
      <c r="H32" s="14">
        <v>20</v>
      </c>
    </row>
    <row r="33" spans="1:8" ht="13.5" customHeight="1">
      <c r="A33" s="5">
        <v>25</v>
      </c>
      <c r="B33" s="12" t="s">
        <v>37</v>
      </c>
      <c r="C33" s="13" t="s">
        <v>85</v>
      </c>
      <c r="D33" s="13" t="s">
        <v>38</v>
      </c>
      <c r="E33" s="13"/>
      <c r="F33" s="14">
        <v>20</v>
      </c>
      <c r="G33" s="14">
        <v>20</v>
      </c>
      <c r="H33" s="14">
        <v>20</v>
      </c>
    </row>
    <row r="34" spans="1:8" ht="14.25" customHeight="1">
      <c r="A34" s="5">
        <v>26</v>
      </c>
      <c r="B34" s="12" t="s">
        <v>39</v>
      </c>
      <c r="C34" s="13" t="s">
        <v>85</v>
      </c>
      <c r="D34" s="13" t="s">
        <v>40</v>
      </c>
      <c r="E34" s="13"/>
      <c r="F34" s="14">
        <v>20</v>
      </c>
      <c r="G34" s="14">
        <v>20</v>
      </c>
      <c r="H34" s="14">
        <v>20</v>
      </c>
    </row>
    <row r="35" spans="1:8" ht="12">
      <c r="A35" s="5">
        <v>27</v>
      </c>
      <c r="B35" s="12" t="s">
        <v>48</v>
      </c>
      <c r="C35" s="13" t="s">
        <v>85</v>
      </c>
      <c r="D35" s="13" t="s">
        <v>40</v>
      </c>
      <c r="E35" s="13" t="s">
        <v>32</v>
      </c>
      <c r="F35" s="14">
        <v>20</v>
      </c>
      <c r="G35" s="14">
        <f>G36</f>
        <v>20</v>
      </c>
      <c r="H35" s="14">
        <v>20</v>
      </c>
    </row>
    <row r="36" spans="1:8" ht="12">
      <c r="A36" s="5">
        <v>28</v>
      </c>
      <c r="B36" s="12" t="s">
        <v>27</v>
      </c>
      <c r="C36" s="13" t="s">
        <v>85</v>
      </c>
      <c r="D36" s="13" t="s">
        <v>40</v>
      </c>
      <c r="E36" s="13" t="s">
        <v>14</v>
      </c>
      <c r="F36" s="14">
        <v>20</v>
      </c>
      <c r="G36" s="14">
        <v>20</v>
      </c>
      <c r="H36" s="14">
        <v>20</v>
      </c>
    </row>
    <row r="37" spans="1:8" ht="37.5" customHeight="1">
      <c r="A37" s="5">
        <v>29</v>
      </c>
      <c r="B37" s="3" t="s">
        <v>123</v>
      </c>
      <c r="C37" s="13" t="s">
        <v>86</v>
      </c>
      <c r="D37" s="13"/>
      <c r="E37" s="13"/>
      <c r="F37" s="14">
        <f aca="true" t="shared" si="3" ref="F37:H40">F38</f>
        <v>90</v>
      </c>
      <c r="G37" s="14">
        <f t="shared" si="3"/>
        <v>40</v>
      </c>
      <c r="H37" s="14">
        <f t="shared" si="3"/>
        <v>40</v>
      </c>
    </row>
    <row r="38" spans="1:8" ht="15" customHeight="1">
      <c r="A38" s="5">
        <v>30</v>
      </c>
      <c r="B38" s="12" t="s">
        <v>37</v>
      </c>
      <c r="C38" s="13" t="s">
        <v>86</v>
      </c>
      <c r="D38" s="13" t="s">
        <v>38</v>
      </c>
      <c r="E38" s="13"/>
      <c r="F38" s="14">
        <f t="shared" si="3"/>
        <v>90</v>
      </c>
      <c r="G38" s="14">
        <f t="shared" si="3"/>
        <v>40</v>
      </c>
      <c r="H38" s="14">
        <f t="shared" si="3"/>
        <v>40</v>
      </c>
    </row>
    <row r="39" spans="1:8" ht="14.25" customHeight="1">
      <c r="A39" s="5">
        <v>31</v>
      </c>
      <c r="B39" s="12" t="s">
        <v>39</v>
      </c>
      <c r="C39" s="13" t="s">
        <v>86</v>
      </c>
      <c r="D39" s="13" t="s">
        <v>40</v>
      </c>
      <c r="E39" s="13"/>
      <c r="F39" s="14">
        <f t="shared" si="3"/>
        <v>90</v>
      </c>
      <c r="G39" s="14">
        <f t="shared" si="3"/>
        <v>40</v>
      </c>
      <c r="H39" s="14">
        <f t="shared" si="3"/>
        <v>40</v>
      </c>
    </row>
    <row r="40" spans="1:8" ht="12">
      <c r="A40" s="5">
        <v>32</v>
      </c>
      <c r="B40" s="12" t="s">
        <v>48</v>
      </c>
      <c r="C40" s="13" t="s">
        <v>86</v>
      </c>
      <c r="D40" s="13" t="s">
        <v>40</v>
      </c>
      <c r="E40" s="13" t="s">
        <v>32</v>
      </c>
      <c r="F40" s="14">
        <f t="shared" si="3"/>
        <v>90</v>
      </c>
      <c r="G40" s="14">
        <f t="shared" si="3"/>
        <v>40</v>
      </c>
      <c r="H40" s="14">
        <f t="shared" si="3"/>
        <v>40</v>
      </c>
    </row>
    <row r="41" spans="1:8" ht="12">
      <c r="A41" s="5">
        <v>33</v>
      </c>
      <c r="B41" s="3" t="s">
        <v>27</v>
      </c>
      <c r="C41" s="13" t="s">
        <v>86</v>
      </c>
      <c r="D41" s="13" t="s">
        <v>40</v>
      </c>
      <c r="E41" s="13" t="s">
        <v>14</v>
      </c>
      <c r="F41" s="14">
        <v>90</v>
      </c>
      <c r="G41" s="14">
        <v>40</v>
      </c>
      <c r="H41" s="14">
        <v>40</v>
      </c>
    </row>
    <row r="42" spans="1:8" ht="24" customHeight="1">
      <c r="A42" s="5">
        <v>34</v>
      </c>
      <c r="B42" s="12" t="s">
        <v>124</v>
      </c>
      <c r="C42" s="13" t="s">
        <v>87</v>
      </c>
      <c r="D42" s="13"/>
      <c r="E42" s="13"/>
      <c r="F42" s="14">
        <f>F43+F47</f>
        <v>112.30000000000001</v>
      </c>
      <c r="G42" s="14">
        <f>G43+G47</f>
        <v>62.300000000000004</v>
      </c>
      <c r="H42" s="14">
        <f>H43+H47</f>
        <v>62.300000000000004</v>
      </c>
    </row>
    <row r="43" spans="1:8" ht="24.75" customHeight="1">
      <c r="A43" s="5">
        <v>35</v>
      </c>
      <c r="B43" s="12" t="s">
        <v>33</v>
      </c>
      <c r="C43" s="13" t="s">
        <v>87</v>
      </c>
      <c r="D43" s="13" t="s">
        <v>34</v>
      </c>
      <c r="E43" s="13"/>
      <c r="F43" s="14">
        <f aca="true" t="shared" si="4" ref="F43:H45">F44</f>
        <v>26.6</v>
      </c>
      <c r="G43" s="14">
        <f t="shared" si="4"/>
        <v>26.6</v>
      </c>
      <c r="H43" s="14">
        <f t="shared" si="4"/>
        <v>26.6</v>
      </c>
    </row>
    <row r="44" spans="1:8" ht="13.5" customHeight="1">
      <c r="A44" s="5">
        <v>36</v>
      </c>
      <c r="B44" s="12" t="s">
        <v>36</v>
      </c>
      <c r="C44" s="13" t="s">
        <v>87</v>
      </c>
      <c r="D44" s="13" t="s">
        <v>35</v>
      </c>
      <c r="E44" s="13"/>
      <c r="F44" s="14">
        <f t="shared" si="4"/>
        <v>26.6</v>
      </c>
      <c r="G44" s="14">
        <f t="shared" si="4"/>
        <v>26.6</v>
      </c>
      <c r="H44" s="14">
        <f t="shared" si="4"/>
        <v>26.6</v>
      </c>
    </row>
    <row r="45" spans="1:8" ht="12" customHeight="1">
      <c r="A45" s="5">
        <v>37</v>
      </c>
      <c r="B45" s="12" t="s">
        <v>48</v>
      </c>
      <c r="C45" s="13" t="s">
        <v>87</v>
      </c>
      <c r="D45" s="13" t="s">
        <v>35</v>
      </c>
      <c r="E45" s="13" t="s">
        <v>32</v>
      </c>
      <c r="F45" s="14">
        <f t="shared" si="4"/>
        <v>26.6</v>
      </c>
      <c r="G45" s="14">
        <f t="shared" si="4"/>
        <v>26.6</v>
      </c>
      <c r="H45" s="14">
        <f t="shared" si="4"/>
        <v>26.6</v>
      </c>
    </row>
    <row r="46" spans="1:8" ht="12" customHeight="1">
      <c r="A46" s="5">
        <v>38</v>
      </c>
      <c r="B46" s="3" t="s">
        <v>27</v>
      </c>
      <c r="C46" s="13" t="s">
        <v>87</v>
      </c>
      <c r="D46" s="13" t="s">
        <v>35</v>
      </c>
      <c r="E46" s="13" t="s">
        <v>14</v>
      </c>
      <c r="F46" s="14">
        <v>26.6</v>
      </c>
      <c r="G46" s="14">
        <v>26.6</v>
      </c>
      <c r="H46" s="14">
        <v>26.6</v>
      </c>
    </row>
    <row r="47" spans="1:8" ht="12.75" customHeight="1">
      <c r="A47" s="5">
        <v>39</v>
      </c>
      <c r="B47" s="12" t="s">
        <v>37</v>
      </c>
      <c r="C47" s="13" t="s">
        <v>87</v>
      </c>
      <c r="D47" s="13" t="s">
        <v>38</v>
      </c>
      <c r="E47" s="13"/>
      <c r="F47" s="14">
        <f aca="true" t="shared" si="5" ref="F47:H49">F48</f>
        <v>85.7</v>
      </c>
      <c r="G47" s="14">
        <f t="shared" si="5"/>
        <v>35.7</v>
      </c>
      <c r="H47" s="14">
        <f t="shared" si="5"/>
        <v>35.7</v>
      </c>
    </row>
    <row r="48" spans="1:8" ht="12" customHeight="1">
      <c r="A48" s="5">
        <v>40</v>
      </c>
      <c r="B48" s="12" t="s">
        <v>39</v>
      </c>
      <c r="C48" s="13" t="s">
        <v>87</v>
      </c>
      <c r="D48" s="13" t="s">
        <v>40</v>
      </c>
      <c r="E48" s="13"/>
      <c r="F48" s="14">
        <f>F49</f>
        <v>85.7</v>
      </c>
      <c r="G48" s="14">
        <f t="shared" si="5"/>
        <v>35.7</v>
      </c>
      <c r="H48" s="14">
        <f t="shared" si="5"/>
        <v>35.7</v>
      </c>
    </row>
    <row r="49" spans="1:8" ht="12">
      <c r="A49" s="5">
        <v>41</v>
      </c>
      <c r="B49" s="12" t="s">
        <v>48</v>
      </c>
      <c r="C49" s="13" t="s">
        <v>87</v>
      </c>
      <c r="D49" s="13" t="s">
        <v>40</v>
      </c>
      <c r="E49" s="13" t="s">
        <v>32</v>
      </c>
      <c r="F49" s="14">
        <f t="shared" si="5"/>
        <v>85.7</v>
      </c>
      <c r="G49" s="14">
        <f t="shared" si="5"/>
        <v>35.7</v>
      </c>
      <c r="H49" s="14">
        <f t="shared" si="5"/>
        <v>35.7</v>
      </c>
    </row>
    <row r="50" spans="1:8" ht="12">
      <c r="A50" s="5">
        <v>42</v>
      </c>
      <c r="B50" s="3" t="s">
        <v>27</v>
      </c>
      <c r="C50" s="13" t="s">
        <v>87</v>
      </c>
      <c r="D50" s="13" t="s">
        <v>40</v>
      </c>
      <c r="E50" s="13" t="s">
        <v>14</v>
      </c>
      <c r="F50" s="14">
        <v>85.7</v>
      </c>
      <c r="G50" s="14">
        <v>35.7</v>
      </c>
      <c r="H50" s="14">
        <v>35.7</v>
      </c>
    </row>
    <row r="51" spans="1:8" ht="37.5" customHeight="1">
      <c r="A51" s="5">
        <v>43</v>
      </c>
      <c r="B51" s="12" t="s">
        <v>125</v>
      </c>
      <c r="C51" s="13" t="s">
        <v>88</v>
      </c>
      <c r="D51" s="13"/>
      <c r="E51" s="13"/>
      <c r="F51" s="14">
        <v>3.3</v>
      </c>
      <c r="G51" s="14">
        <v>3.3</v>
      </c>
      <c r="H51" s="14">
        <v>3.3</v>
      </c>
    </row>
    <row r="52" spans="1:8" ht="12.75" customHeight="1">
      <c r="A52" s="5">
        <v>44</v>
      </c>
      <c r="B52" s="12" t="s">
        <v>37</v>
      </c>
      <c r="C52" s="13" t="s">
        <v>88</v>
      </c>
      <c r="D52" s="13" t="s">
        <v>38</v>
      </c>
      <c r="E52" s="13"/>
      <c r="F52" s="14">
        <v>3.3</v>
      </c>
      <c r="G52" s="14">
        <v>3.3</v>
      </c>
      <c r="H52" s="14">
        <v>3.3</v>
      </c>
    </row>
    <row r="53" spans="1:8" ht="12" customHeight="1">
      <c r="A53" s="5">
        <v>45</v>
      </c>
      <c r="B53" s="12" t="s">
        <v>39</v>
      </c>
      <c r="C53" s="13" t="s">
        <v>88</v>
      </c>
      <c r="D53" s="13" t="s">
        <v>40</v>
      </c>
      <c r="E53" s="13"/>
      <c r="F53" s="14">
        <v>3.3</v>
      </c>
      <c r="G53" s="14">
        <v>3.3</v>
      </c>
      <c r="H53" s="14">
        <v>3.3</v>
      </c>
    </row>
    <row r="54" spans="1:8" ht="12">
      <c r="A54" s="5">
        <v>46</v>
      </c>
      <c r="B54" s="12" t="s">
        <v>48</v>
      </c>
      <c r="C54" s="13" t="s">
        <v>88</v>
      </c>
      <c r="D54" s="13" t="s">
        <v>40</v>
      </c>
      <c r="E54" s="13" t="s">
        <v>32</v>
      </c>
      <c r="F54" s="14">
        <v>3.3</v>
      </c>
      <c r="G54" s="14">
        <v>3.3</v>
      </c>
      <c r="H54" s="14">
        <v>3.3</v>
      </c>
    </row>
    <row r="55" spans="1:8" ht="12">
      <c r="A55" s="5">
        <v>47</v>
      </c>
      <c r="B55" s="12" t="s">
        <v>27</v>
      </c>
      <c r="C55" s="13" t="s">
        <v>88</v>
      </c>
      <c r="D55" s="13" t="s">
        <v>40</v>
      </c>
      <c r="E55" s="13" t="s">
        <v>14</v>
      </c>
      <c r="F55" s="14">
        <v>3.3</v>
      </c>
      <c r="G55" s="14">
        <v>3.3</v>
      </c>
      <c r="H55" s="14">
        <v>3.3</v>
      </c>
    </row>
    <row r="56" spans="1:8" ht="15" customHeight="1">
      <c r="A56" s="5">
        <v>48</v>
      </c>
      <c r="B56" s="12" t="s">
        <v>126</v>
      </c>
      <c r="C56" s="13" t="s">
        <v>89</v>
      </c>
      <c r="D56" s="13"/>
      <c r="E56" s="13"/>
      <c r="F56" s="14">
        <f>F57+F62+F72+F67</f>
        <v>628.5</v>
      </c>
      <c r="G56" s="14">
        <f>G57+G62+G72+G67</f>
        <v>638.8</v>
      </c>
      <c r="H56" s="14">
        <f>H57+H62+H72+H67</f>
        <v>650.5999999999999</v>
      </c>
    </row>
    <row r="57" spans="1:8" ht="36" customHeight="1">
      <c r="A57" s="5">
        <v>49</v>
      </c>
      <c r="B57" s="12" t="s">
        <v>127</v>
      </c>
      <c r="C57" s="13" t="s">
        <v>90</v>
      </c>
      <c r="D57" s="13"/>
      <c r="E57" s="13"/>
      <c r="F57" s="14">
        <f>F58</f>
        <v>121.1</v>
      </c>
      <c r="G57" s="14">
        <f>G58</f>
        <v>125.2</v>
      </c>
      <c r="H57" s="14">
        <f>H58</f>
        <v>130.3</v>
      </c>
    </row>
    <row r="58" spans="1:8" ht="12" customHeight="1">
      <c r="A58" s="5">
        <v>50</v>
      </c>
      <c r="B58" s="12" t="s">
        <v>37</v>
      </c>
      <c r="C58" s="13" t="s">
        <v>90</v>
      </c>
      <c r="D58" s="13" t="s">
        <v>38</v>
      </c>
      <c r="E58" s="13"/>
      <c r="F58" s="14">
        <f aca="true" t="shared" si="6" ref="F58:H60">F59</f>
        <v>121.1</v>
      </c>
      <c r="G58" s="14">
        <f t="shared" si="6"/>
        <v>125.2</v>
      </c>
      <c r="H58" s="14">
        <f t="shared" si="6"/>
        <v>130.3</v>
      </c>
    </row>
    <row r="59" spans="1:8" ht="12.75" customHeight="1">
      <c r="A59" s="5">
        <v>51</v>
      </c>
      <c r="B59" s="12" t="s">
        <v>39</v>
      </c>
      <c r="C59" s="13" t="s">
        <v>90</v>
      </c>
      <c r="D59" s="13" t="s">
        <v>40</v>
      </c>
      <c r="E59" s="13"/>
      <c r="F59" s="14">
        <f t="shared" si="6"/>
        <v>121.1</v>
      </c>
      <c r="G59" s="14">
        <f t="shared" si="6"/>
        <v>125.2</v>
      </c>
      <c r="H59" s="14">
        <f t="shared" si="6"/>
        <v>130.3</v>
      </c>
    </row>
    <row r="60" spans="1:8" ht="12">
      <c r="A60" s="5">
        <v>52</v>
      </c>
      <c r="B60" s="12" t="s">
        <v>109</v>
      </c>
      <c r="C60" s="13" t="s">
        <v>90</v>
      </c>
      <c r="D60" s="13" t="s">
        <v>40</v>
      </c>
      <c r="E60" s="13" t="s">
        <v>30</v>
      </c>
      <c r="F60" s="14">
        <f t="shared" si="6"/>
        <v>121.1</v>
      </c>
      <c r="G60" s="14">
        <f t="shared" si="6"/>
        <v>125.2</v>
      </c>
      <c r="H60" s="14">
        <f t="shared" si="6"/>
        <v>130.3</v>
      </c>
    </row>
    <row r="61" spans="1:8" ht="12">
      <c r="A61" s="5">
        <v>53</v>
      </c>
      <c r="B61" s="3" t="s">
        <v>108</v>
      </c>
      <c r="C61" s="13" t="s">
        <v>90</v>
      </c>
      <c r="D61" s="13" t="s">
        <v>40</v>
      </c>
      <c r="E61" s="13" t="s">
        <v>31</v>
      </c>
      <c r="F61" s="14">
        <v>121.1</v>
      </c>
      <c r="G61" s="14">
        <v>125.2</v>
      </c>
      <c r="H61" s="14">
        <v>130.3</v>
      </c>
    </row>
    <row r="62" spans="1:8" ht="36.75" customHeight="1">
      <c r="A62" s="5">
        <v>54</v>
      </c>
      <c r="B62" s="12" t="s">
        <v>128</v>
      </c>
      <c r="C62" s="13" t="s">
        <v>110</v>
      </c>
      <c r="D62" s="13"/>
      <c r="E62" s="13"/>
      <c r="F62" s="14">
        <f aca="true" t="shared" si="7" ref="F62:H65">F63</f>
        <v>158.7</v>
      </c>
      <c r="G62" s="14">
        <f t="shared" si="7"/>
        <v>164.9</v>
      </c>
      <c r="H62" s="14">
        <f t="shared" si="7"/>
        <v>171.6</v>
      </c>
    </row>
    <row r="63" spans="1:8" ht="12">
      <c r="A63" s="5">
        <v>55</v>
      </c>
      <c r="B63" s="12" t="s">
        <v>37</v>
      </c>
      <c r="C63" s="13" t="s">
        <v>110</v>
      </c>
      <c r="D63" s="13" t="s">
        <v>38</v>
      </c>
      <c r="E63" s="13"/>
      <c r="F63" s="14">
        <f t="shared" si="7"/>
        <v>158.7</v>
      </c>
      <c r="G63" s="14">
        <f t="shared" si="7"/>
        <v>164.9</v>
      </c>
      <c r="H63" s="14">
        <f t="shared" si="7"/>
        <v>171.6</v>
      </c>
    </row>
    <row r="64" spans="1:8" ht="12">
      <c r="A64" s="5">
        <v>56</v>
      </c>
      <c r="B64" s="12" t="s">
        <v>39</v>
      </c>
      <c r="C64" s="13" t="s">
        <v>110</v>
      </c>
      <c r="D64" s="13" t="s">
        <v>40</v>
      </c>
      <c r="E64" s="13"/>
      <c r="F64" s="14">
        <f t="shared" si="7"/>
        <v>158.7</v>
      </c>
      <c r="G64" s="14">
        <f t="shared" si="7"/>
        <v>164.9</v>
      </c>
      <c r="H64" s="14">
        <f t="shared" si="7"/>
        <v>171.6</v>
      </c>
    </row>
    <row r="65" spans="1:8" ht="12">
      <c r="A65" s="5">
        <v>57</v>
      </c>
      <c r="B65" s="12" t="s">
        <v>109</v>
      </c>
      <c r="C65" s="13" t="s">
        <v>110</v>
      </c>
      <c r="D65" s="13" t="s">
        <v>40</v>
      </c>
      <c r="E65" s="13" t="s">
        <v>30</v>
      </c>
      <c r="F65" s="14">
        <f t="shared" si="7"/>
        <v>158.7</v>
      </c>
      <c r="G65" s="14">
        <f t="shared" si="7"/>
        <v>164.9</v>
      </c>
      <c r="H65" s="14">
        <f t="shared" si="7"/>
        <v>171.6</v>
      </c>
    </row>
    <row r="66" spans="1:8" ht="12">
      <c r="A66" s="5">
        <v>58</v>
      </c>
      <c r="B66" s="3" t="s">
        <v>108</v>
      </c>
      <c r="C66" s="18" t="s">
        <v>110</v>
      </c>
      <c r="D66" s="18" t="s">
        <v>40</v>
      </c>
      <c r="E66" s="13" t="s">
        <v>31</v>
      </c>
      <c r="F66" s="14">
        <v>158.7</v>
      </c>
      <c r="G66" s="14">
        <v>164.9</v>
      </c>
      <c r="H66" s="14">
        <v>171.6</v>
      </c>
    </row>
    <row r="67" spans="1:8" ht="48" customHeight="1">
      <c r="A67" s="5">
        <v>59</v>
      </c>
      <c r="B67" s="12" t="s">
        <v>135</v>
      </c>
      <c r="C67" s="13" t="s">
        <v>130</v>
      </c>
      <c r="D67" s="13"/>
      <c r="E67" s="13"/>
      <c r="F67" s="14">
        <f aca="true" t="shared" si="8" ref="F67:H70">F68</f>
        <v>333.2</v>
      </c>
      <c r="G67" s="14">
        <f t="shared" si="8"/>
        <v>333.2</v>
      </c>
      <c r="H67" s="14">
        <f t="shared" si="8"/>
        <v>333.2</v>
      </c>
    </row>
    <row r="68" spans="1:8" ht="12">
      <c r="A68" s="5">
        <v>60</v>
      </c>
      <c r="B68" s="12" t="s">
        <v>131</v>
      </c>
      <c r="C68" s="13" t="s">
        <v>130</v>
      </c>
      <c r="D68" s="13" t="s">
        <v>52</v>
      </c>
      <c r="E68" s="13"/>
      <c r="F68" s="14">
        <f t="shared" si="8"/>
        <v>333.2</v>
      </c>
      <c r="G68" s="14">
        <f t="shared" si="8"/>
        <v>333.2</v>
      </c>
      <c r="H68" s="14">
        <f t="shared" si="8"/>
        <v>333.2</v>
      </c>
    </row>
    <row r="69" spans="1:8" ht="12">
      <c r="A69" s="5">
        <v>61</v>
      </c>
      <c r="B69" s="12" t="s">
        <v>55</v>
      </c>
      <c r="C69" s="13" t="s">
        <v>130</v>
      </c>
      <c r="D69" s="13" t="s">
        <v>53</v>
      </c>
      <c r="E69" s="13"/>
      <c r="F69" s="14">
        <f t="shared" si="8"/>
        <v>333.2</v>
      </c>
      <c r="G69" s="14">
        <f t="shared" si="8"/>
        <v>333.2</v>
      </c>
      <c r="H69" s="14">
        <f t="shared" si="8"/>
        <v>333.2</v>
      </c>
    </row>
    <row r="70" spans="1:8" ht="12">
      <c r="A70" s="5">
        <v>62</v>
      </c>
      <c r="B70" s="12" t="s">
        <v>109</v>
      </c>
      <c r="C70" s="13" t="s">
        <v>130</v>
      </c>
      <c r="D70" s="13" t="s">
        <v>53</v>
      </c>
      <c r="E70" s="13" t="s">
        <v>30</v>
      </c>
      <c r="F70" s="14">
        <f t="shared" si="8"/>
        <v>333.2</v>
      </c>
      <c r="G70" s="14">
        <f t="shared" si="8"/>
        <v>333.2</v>
      </c>
      <c r="H70" s="14">
        <f t="shared" si="8"/>
        <v>333.2</v>
      </c>
    </row>
    <row r="71" spans="1:8" ht="12">
      <c r="A71" s="5">
        <v>63</v>
      </c>
      <c r="B71" s="12" t="s">
        <v>108</v>
      </c>
      <c r="C71" s="13" t="s">
        <v>130</v>
      </c>
      <c r="D71" s="13" t="s">
        <v>53</v>
      </c>
      <c r="E71" s="13" t="s">
        <v>31</v>
      </c>
      <c r="F71" s="14">
        <v>333.2</v>
      </c>
      <c r="G71" s="14">
        <v>333.2</v>
      </c>
      <c r="H71" s="14">
        <v>333.2</v>
      </c>
    </row>
    <row r="72" spans="1:8" ht="38.25" customHeight="1">
      <c r="A72" s="5">
        <v>64</v>
      </c>
      <c r="B72" s="12" t="s">
        <v>129</v>
      </c>
      <c r="C72" s="13" t="s">
        <v>116</v>
      </c>
      <c r="D72" s="13"/>
      <c r="E72" s="13"/>
      <c r="F72" s="14">
        <f aca="true" t="shared" si="9" ref="F72:H75">F73</f>
        <v>15.5</v>
      </c>
      <c r="G72" s="14">
        <f t="shared" si="9"/>
        <v>15.5</v>
      </c>
      <c r="H72" s="14">
        <f t="shared" si="9"/>
        <v>15.5</v>
      </c>
    </row>
    <row r="73" spans="1:8" ht="12">
      <c r="A73" s="5">
        <v>65</v>
      </c>
      <c r="B73" s="12" t="s">
        <v>37</v>
      </c>
      <c r="C73" s="13" t="s">
        <v>116</v>
      </c>
      <c r="D73" s="13" t="s">
        <v>38</v>
      </c>
      <c r="E73" s="13"/>
      <c r="F73" s="14">
        <f t="shared" si="9"/>
        <v>15.5</v>
      </c>
      <c r="G73" s="14">
        <f t="shared" si="9"/>
        <v>15.5</v>
      </c>
      <c r="H73" s="14">
        <f t="shared" si="9"/>
        <v>15.5</v>
      </c>
    </row>
    <row r="74" spans="1:8" ht="12">
      <c r="A74" s="5">
        <v>66</v>
      </c>
      <c r="B74" s="12" t="s">
        <v>39</v>
      </c>
      <c r="C74" s="13" t="s">
        <v>116</v>
      </c>
      <c r="D74" s="13" t="s">
        <v>40</v>
      </c>
      <c r="E74" s="13"/>
      <c r="F74" s="14">
        <f t="shared" si="9"/>
        <v>15.5</v>
      </c>
      <c r="G74" s="14">
        <f t="shared" si="9"/>
        <v>15.5</v>
      </c>
      <c r="H74" s="14">
        <f t="shared" si="9"/>
        <v>15.5</v>
      </c>
    </row>
    <row r="75" spans="1:8" ht="12">
      <c r="A75" s="5">
        <v>67</v>
      </c>
      <c r="B75" s="12" t="s">
        <v>109</v>
      </c>
      <c r="C75" s="13" t="s">
        <v>116</v>
      </c>
      <c r="D75" s="13" t="s">
        <v>40</v>
      </c>
      <c r="E75" s="13" t="s">
        <v>30</v>
      </c>
      <c r="F75" s="14">
        <f t="shared" si="9"/>
        <v>15.5</v>
      </c>
      <c r="G75" s="14">
        <f t="shared" si="9"/>
        <v>15.5</v>
      </c>
      <c r="H75" s="14">
        <f t="shared" si="9"/>
        <v>15.5</v>
      </c>
    </row>
    <row r="76" spans="1:8" ht="12">
      <c r="A76" s="5">
        <v>68</v>
      </c>
      <c r="B76" s="3" t="s">
        <v>108</v>
      </c>
      <c r="C76" s="13" t="s">
        <v>116</v>
      </c>
      <c r="D76" s="13" t="s">
        <v>40</v>
      </c>
      <c r="E76" s="13" t="s">
        <v>117</v>
      </c>
      <c r="F76" s="14">
        <v>15.5</v>
      </c>
      <c r="G76" s="14">
        <v>15.5</v>
      </c>
      <c r="H76" s="14">
        <v>15.5</v>
      </c>
    </row>
    <row r="77" spans="1:8" ht="12.75" customHeight="1">
      <c r="A77" s="5">
        <v>69</v>
      </c>
      <c r="B77" s="12" t="s">
        <v>97</v>
      </c>
      <c r="C77" s="13" t="s">
        <v>60</v>
      </c>
      <c r="D77" s="13"/>
      <c r="E77" s="13"/>
      <c r="F77" s="14">
        <f aca="true" t="shared" si="10" ref="F77:H78">F78</f>
        <v>3780.9</v>
      </c>
      <c r="G77" s="14">
        <f t="shared" si="10"/>
        <v>3780.9</v>
      </c>
      <c r="H77" s="14">
        <f t="shared" si="10"/>
        <v>3780.9</v>
      </c>
    </row>
    <row r="78" spans="1:8" ht="14.25" customHeight="1">
      <c r="A78" s="5">
        <v>70</v>
      </c>
      <c r="B78" s="12" t="s">
        <v>96</v>
      </c>
      <c r="C78" s="13" t="s">
        <v>61</v>
      </c>
      <c r="D78" s="13"/>
      <c r="E78" s="17"/>
      <c r="F78" s="14">
        <f t="shared" si="10"/>
        <v>3780.9</v>
      </c>
      <c r="G78" s="14">
        <f t="shared" si="10"/>
        <v>3780.9</v>
      </c>
      <c r="H78" s="14">
        <f t="shared" si="10"/>
        <v>3780.9</v>
      </c>
    </row>
    <row r="79" spans="1:8" ht="38.25" customHeight="1">
      <c r="A79" s="5">
        <v>71</v>
      </c>
      <c r="B79" s="12" t="s">
        <v>98</v>
      </c>
      <c r="C79" s="13" t="s">
        <v>79</v>
      </c>
      <c r="D79" s="13"/>
      <c r="E79" s="13"/>
      <c r="F79" s="14">
        <f aca="true" t="shared" si="11" ref="F79:H82">F80</f>
        <v>3780.9</v>
      </c>
      <c r="G79" s="14">
        <f t="shared" si="11"/>
        <v>3780.9</v>
      </c>
      <c r="H79" s="14">
        <f t="shared" si="11"/>
        <v>3780.9</v>
      </c>
    </row>
    <row r="80" spans="1:8" ht="12.75" customHeight="1">
      <c r="A80" s="5">
        <v>72</v>
      </c>
      <c r="B80" s="12" t="s">
        <v>54</v>
      </c>
      <c r="C80" s="13" t="s">
        <v>79</v>
      </c>
      <c r="D80" s="13" t="s">
        <v>52</v>
      </c>
      <c r="E80" s="13"/>
      <c r="F80" s="14">
        <f t="shared" si="11"/>
        <v>3780.9</v>
      </c>
      <c r="G80" s="14">
        <f t="shared" si="11"/>
        <v>3780.9</v>
      </c>
      <c r="H80" s="14">
        <f t="shared" si="11"/>
        <v>3780.9</v>
      </c>
    </row>
    <row r="81" spans="1:8" ht="12.75" customHeight="1">
      <c r="A81" s="5">
        <v>73</v>
      </c>
      <c r="B81" s="12" t="s">
        <v>80</v>
      </c>
      <c r="C81" s="13" t="s">
        <v>79</v>
      </c>
      <c r="D81" s="13" t="s">
        <v>53</v>
      </c>
      <c r="E81" s="13"/>
      <c r="F81" s="14">
        <f t="shared" si="11"/>
        <v>3780.9</v>
      </c>
      <c r="G81" s="14">
        <f t="shared" si="11"/>
        <v>3780.9</v>
      </c>
      <c r="H81" s="14">
        <f t="shared" si="11"/>
        <v>3780.9</v>
      </c>
    </row>
    <row r="82" spans="1:8" ht="12" customHeight="1">
      <c r="A82" s="5">
        <v>74</v>
      </c>
      <c r="B82" s="12" t="s">
        <v>81</v>
      </c>
      <c r="C82" s="13" t="s">
        <v>79</v>
      </c>
      <c r="D82" s="13" t="s">
        <v>53</v>
      </c>
      <c r="E82" s="13" t="s">
        <v>21</v>
      </c>
      <c r="F82" s="14">
        <f t="shared" si="11"/>
        <v>3780.9</v>
      </c>
      <c r="G82" s="14">
        <f t="shared" si="11"/>
        <v>3780.9</v>
      </c>
      <c r="H82" s="14">
        <f t="shared" si="11"/>
        <v>3780.9</v>
      </c>
    </row>
    <row r="83" spans="1:8" ht="14.25" customHeight="1">
      <c r="A83" s="5">
        <v>75</v>
      </c>
      <c r="B83" s="12" t="s">
        <v>22</v>
      </c>
      <c r="C83" s="13" t="s">
        <v>79</v>
      </c>
      <c r="D83" s="13" t="s">
        <v>53</v>
      </c>
      <c r="E83" s="13" t="s">
        <v>23</v>
      </c>
      <c r="F83" s="14">
        <f>F84</f>
        <v>3780.9</v>
      </c>
      <c r="G83" s="14">
        <f>G84</f>
        <v>3780.9</v>
      </c>
      <c r="H83" s="14">
        <f>H84</f>
        <v>3780.9</v>
      </c>
    </row>
    <row r="84" spans="1:8" ht="15" customHeight="1">
      <c r="A84" s="5">
        <v>76</v>
      </c>
      <c r="B84" s="12" t="s">
        <v>97</v>
      </c>
      <c r="C84" s="13" t="s">
        <v>60</v>
      </c>
      <c r="D84" s="13"/>
      <c r="E84" s="13"/>
      <c r="F84" s="14">
        <v>3780.9</v>
      </c>
      <c r="G84" s="14">
        <v>3780.9</v>
      </c>
      <c r="H84" s="14">
        <v>3780.9</v>
      </c>
    </row>
    <row r="85" spans="1:8" ht="15" customHeight="1">
      <c r="A85" s="5">
        <v>77</v>
      </c>
      <c r="B85" s="12" t="s">
        <v>96</v>
      </c>
      <c r="C85" s="13" t="s">
        <v>61</v>
      </c>
      <c r="D85" s="13"/>
      <c r="E85" s="17"/>
      <c r="F85" s="14">
        <f>F87+F91</f>
        <v>2579.1</v>
      </c>
      <c r="G85" s="14">
        <f>G87+G91</f>
        <v>2340.1</v>
      </c>
      <c r="H85" s="14">
        <f>H87+H91</f>
        <v>2348.7</v>
      </c>
    </row>
    <row r="86" spans="1:8" ht="27.75" customHeight="1">
      <c r="A86" s="5">
        <v>78</v>
      </c>
      <c r="B86" s="12" t="s">
        <v>57</v>
      </c>
      <c r="C86" s="13" t="s">
        <v>62</v>
      </c>
      <c r="D86" s="13"/>
      <c r="E86" s="13"/>
      <c r="F86" s="14">
        <f>F87+F91+F95</f>
        <v>2583.1</v>
      </c>
      <c r="G86" s="14">
        <f>G87+G91+G95</f>
        <v>2341.1</v>
      </c>
      <c r="H86" s="14">
        <f>H87+H91+H95</f>
        <v>2349.7</v>
      </c>
    </row>
    <row r="87" spans="1:8" ht="27" customHeight="1">
      <c r="A87" s="5">
        <v>79</v>
      </c>
      <c r="B87" s="12" t="s">
        <v>33</v>
      </c>
      <c r="C87" s="13" t="s">
        <v>63</v>
      </c>
      <c r="D87" s="13" t="s">
        <v>34</v>
      </c>
      <c r="E87" s="13"/>
      <c r="F87" s="14">
        <f aca="true" t="shared" si="12" ref="F87:H88">F89</f>
        <v>2082.1</v>
      </c>
      <c r="G87" s="14">
        <f t="shared" si="12"/>
        <v>2063.5</v>
      </c>
      <c r="H87" s="14">
        <f t="shared" si="12"/>
        <v>2063.5</v>
      </c>
    </row>
    <row r="88" spans="1:8" ht="14.25" customHeight="1">
      <c r="A88" s="5">
        <v>80</v>
      </c>
      <c r="B88" s="12" t="s">
        <v>36</v>
      </c>
      <c r="C88" s="13" t="s">
        <v>62</v>
      </c>
      <c r="D88" s="13" t="s">
        <v>35</v>
      </c>
      <c r="E88" s="13"/>
      <c r="F88" s="14">
        <f t="shared" si="12"/>
        <v>2082.1</v>
      </c>
      <c r="G88" s="14">
        <f t="shared" si="12"/>
        <v>2063.5</v>
      </c>
      <c r="H88" s="14">
        <f t="shared" si="12"/>
        <v>2063.5</v>
      </c>
    </row>
    <row r="89" spans="1:8" ht="12">
      <c r="A89" s="5">
        <v>81</v>
      </c>
      <c r="B89" s="12" t="s">
        <v>7</v>
      </c>
      <c r="C89" s="13" t="s">
        <v>62</v>
      </c>
      <c r="D89" s="13" t="s">
        <v>35</v>
      </c>
      <c r="E89" s="13" t="s">
        <v>8</v>
      </c>
      <c r="F89" s="14">
        <f>F90</f>
        <v>2082.1</v>
      </c>
      <c r="G89" s="14">
        <f>G90</f>
        <v>2063.5</v>
      </c>
      <c r="H89" s="14">
        <f>H90</f>
        <v>2063.5</v>
      </c>
    </row>
    <row r="90" spans="1:8" ht="27.75" customHeight="1">
      <c r="A90" s="5">
        <v>82</v>
      </c>
      <c r="B90" s="12" t="s">
        <v>12</v>
      </c>
      <c r="C90" s="13" t="s">
        <v>62</v>
      </c>
      <c r="D90" s="13" t="s">
        <v>35</v>
      </c>
      <c r="E90" s="13" t="s">
        <v>10</v>
      </c>
      <c r="F90" s="14">
        <v>2082.1</v>
      </c>
      <c r="G90" s="14">
        <v>2063.5</v>
      </c>
      <c r="H90" s="14">
        <v>2063.5</v>
      </c>
    </row>
    <row r="91" spans="1:8" ht="14.25" customHeight="1">
      <c r="A91" s="5">
        <v>83</v>
      </c>
      <c r="B91" s="12" t="s">
        <v>37</v>
      </c>
      <c r="C91" s="13" t="s">
        <v>62</v>
      </c>
      <c r="D91" s="13" t="s">
        <v>38</v>
      </c>
      <c r="E91" s="13"/>
      <c r="F91" s="14">
        <f aca="true" t="shared" si="13" ref="F91:H93">F92</f>
        <v>497</v>
      </c>
      <c r="G91" s="14">
        <f t="shared" si="13"/>
        <v>276.6</v>
      </c>
      <c r="H91" s="14">
        <f t="shared" si="13"/>
        <v>285.2</v>
      </c>
    </row>
    <row r="92" spans="1:8" ht="12.75" customHeight="1">
      <c r="A92" s="5">
        <v>84</v>
      </c>
      <c r="B92" s="12" t="s">
        <v>39</v>
      </c>
      <c r="C92" s="13" t="s">
        <v>62</v>
      </c>
      <c r="D92" s="13" t="s">
        <v>40</v>
      </c>
      <c r="E92" s="13"/>
      <c r="F92" s="14">
        <f t="shared" si="13"/>
        <v>497</v>
      </c>
      <c r="G92" s="14">
        <f t="shared" si="13"/>
        <v>276.6</v>
      </c>
      <c r="H92" s="14">
        <f t="shared" si="13"/>
        <v>285.2</v>
      </c>
    </row>
    <row r="93" spans="1:8" ht="12">
      <c r="A93" s="5">
        <v>85</v>
      </c>
      <c r="B93" s="12" t="s">
        <v>7</v>
      </c>
      <c r="C93" s="13" t="s">
        <v>62</v>
      </c>
      <c r="D93" s="13" t="s">
        <v>40</v>
      </c>
      <c r="E93" s="13" t="s">
        <v>8</v>
      </c>
      <c r="F93" s="14">
        <f t="shared" si="13"/>
        <v>497</v>
      </c>
      <c r="G93" s="14">
        <f t="shared" si="13"/>
        <v>276.6</v>
      </c>
      <c r="H93" s="14">
        <f t="shared" si="13"/>
        <v>285.2</v>
      </c>
    </row>
    <row r="94" spans="1:8" ht="26.25" customHeight="1">
      <c r="A94" s="5">
        <v>86</v>
      </c>
      <c r="B94" s="12" t="s">
        <v>12</v>
      </c>
      <c r="C94" s="13" t="s">
        <v>62</v>
      </c>
      <c r="D94" s="13" t="s">
        <v>40</v>
      </c>
      <c r="E94" s="13" t="s">
        <v>10</v>
      </c>
      <c r="F94" s="14">
        <v>497</v>
      </c>
      <c r="G94" s="14">
        <v>276.6</v>
      </c>
      <c r="H94" s="14">
        <v>285.2</v>
      </c>
    </row>
    <row r="95" spans="1:8" ht="12.75" customHeight="1">
      <c r="A95" s="5">
        <v>87</v>
      </c>
      <c r="B95" s="12" t="s">
        <v>93</v>
      </c>
      <c r="C95" s="13" t="s">
        <v>62</v>
      </c>
      <c r="D95" s="13" t="s">
        <v>42</v>
      </c>
      <c r="E95" s="13"/>
      <c r="F95" s="14">
        <f aca="true" t="shared" si="14" ref="F95:H97">F96</f>
        <v>4</v>
      </c>
      <c r="G95" s="14">
        <f t="shared" si="14"/>
        <v>1</v>
      </c>
      <c r="H95" s="14">
        <f t="shared" si="14"/>
        <v>1</v>
      </c>
    </row>
    <row r="96" spans="1:8" ht="14.25" customHeight="1">
      <c r="A96" s="5">
        <v>88</v>
      </c>
      <c r="B96" s="12" t="s">
        <v>94</v>
      </c>
      <c r="C96" s="13" t="s">
        <v>62</v>
      </c>
      <c r="D96" s="13" t="s">
        <v>95</v>
      </c>
      <c r="E96" s="13"/>
      <c r="F96" s="14">
        <f>F97</f>
        <v>4</v>
      </c>
      <c r="G96" s="14">
        <f t="shared" si="14"/>
        <v>1</v>
      </c>
      <c r="H96" s="14">
        <f t="shared" si="14"/>
        <v>1</v>
      </c>
    </row>
    <row r="97" spans="1:8" ht="12.75" customHeight="1">
      <c r="A97" s="5">
        <v>89</v>
      </c>
      <c r="B97" s="12" t="s">
        <v>7</v>
      </c>
      <c r="C97" s="13" t="s">
        <v>62</v>
      </c>
      <c r="D97" s="13" t="s">
        <v>95</v>
      </c>
      <c r="E97" s="13" t="s">
        <v>8</v>
      </c>
      <c r="F97" s="14">
        <f>F98</f>
        <v>4</v>
      </c>
      <c r="G97" s="14">
        <f t="shared" si="14"/>
        <v>1</v>
      </c>
      <c r="H97" s="14">
        <f t="shared" si="14"/>
        <v>1</v>
      </c>
    </row>
    <row r="98" spans="1:8" ht="24" customHeight="1">
      <c r="A98" s="5">
        <v>90</v>
      </c>
      <c r="B98" s="12" t="s">
        <v>12</v>
      </c>
      <c r="C98" s="13" t="s">
        <v>62</v>
      </c>
      <c r="D98" s="13" t="s">
        <v>95</v>
      </c>
      <c r="E98" s="13" t="s">
        <v>10</v>
      </c>
      <c r="F98" s="14">
        <v>4</v>
      </c>
      <c r="G98" s="14">
        <v>1</v>
      </c>
      <c r="H98" s="14">
        <v>1</v>
      </c>
    </row>
    <row r="99" spans="1:8" ht="12" customHeight="1">
      <c r="A99" s="5">
        <v>91</v>
      </c>
      <c r="B99" s="12" t="s">
        <v>97</v>
      </c>
      <c r="C99" s="13" t="s">
        <v>60</v>
      </c>
      <c r="D99" s="13"/>
      <c r="E99" s="13"/>
      <c r="F99" s="14">
        <f aca="true" t="shared" si="15" ref="F99:H104">F100</f>
        <v>940</v>
      </c>
      <c r="G99" s="14">
        <f t="shared" si="15"/>
        <v>940</v>
      </c>
      <c r="H99" s="14">
        <f t="shared" si="15"/>
        <v>940</v>
      </c>
    </row>
    <row r="100" spans="1:8" ht="12" customHeight="1">
      <c r="A100" s="5">
        <v>92</v>
      </c>
      <c r="B100" s="12" t="s">
        <v>96</v>
      </c>
      <c r="C100" s="13" t="s">
        <v>61</v>
      </c>
      <c r="D100" s="13"/>
      <c r="E100" s="13"/>
      <c r="F100" s="14">
        <f t="shared" si="15"/>
        <v>940</v>
      </c>
      <c r="G100" s="14">
        <f t="shared" si="15"/>
        <v>940</v>
      </c>
      <c r="H100" s="14">
        <f t="shared" si="15"/>
        <v>940</v>
      </c>
    </row>
    <row r="101" spans="1:8" ht="14.25" customHeight="1">
      <c r="A101" s="5">
        <v>93</v>
      </c>
      <c r="B101" s="12" t="s">
        <v>99</v>
      </c>
      <c r="C101" s="13" t="s">
        <v>64</v>
      </c>
      <c r="D101" s="13"/>
      <c r="E101" s="13"/>
      <c r="F101" s="14">
        <f t="shared" si="15"/>
        <v>940</v>
      </c>
      <c r="G101" s="14">
        <f t="shared" si="15"/>
        <v>940</v>
      </c>
      <c r="H101" s="14">
        <f t="shared" si="15"/>
        <v>940</v>
      </c>
    </row>
    <row r="102" spans="1:8" ht="27" customHeight="1">
      <c r="A102" s="5">
        <v>94</v>
      </c>
      <c r="B102" s="12" t="s">
        <v>33</v>
      </c>
      <c r="C102" s="13" t="s">
        <v>64</v>
      </c>
      <c r="D102" s="13" t="s">
        <v>34</v>
      </c>
      <c r="E102" s="13"/>
      <c r="F102" s="14">
        <f t="shared" si="15"/>
        <v>940</v>
      </c>
      <c r="G102" s="14">
        <f t="shared" si="15"/>
        <v>940</v>
      </c>
      <c r="H102" s="14">
        <f t="shared" si="15"/>
        <v>940</v>
      </c>
    </row>
    <row r="103" spans="1:8" ht="13.5" customHeight="1">
      <c r="A103" s="5">
        <v>95</v>
      </c>
      <c r="B103" s="12" t="s">
        <v>36</v>
      </c>
      <c r="C103" s="13" t="s">
        <v>64</v>
      </c>
      <c r="D103" s="13" t="s">
        <v>35</v>
      </c>
      <c r="E103" s="13"/>
      <c r="F103" s="14">
        <f t="shared" si="15"/>
        <v>940</v>
      </c>
      <c r="G103" s="14">
        <f t="shared" si="15"/>
        <v>940</v>
      </c>
      <c r="H103" s="14">
        <f t="shared" si="15"/>
        <v>940</v>
      </c>
    </row>
    <row r="104" spans="1:8" ht="12">
      <c r="A104" s="5">
        <v>96</v>
      </c>
      <c r="B104" s="12" t="s">
        <v>7</v>
      </c>
      <c r="C104" s="13" t="s">
        <v>64</v>
      </c>
      <c r="D104" s="13" t="s">
        <v>35</v>
      </c>
      <c r="E104" s="13" t="s">
        <v>8</v>
      </c>
      <c r="F104" s="14">
        <f t="shared" si="15"/>
        <v>940</v>
      </c>
      <c r="G104" s="14">
        <f t="shared" si="15"/>
        <v>940</v>
      </c>
      <c r="H104" s="14">
        <f t="shared" si="15"/>
        <v>940</v>
      </c>
    </row>
    <row r="105" spans="1:8" ht="14.25" customHeight="1">
      <c r="A105" s="5">
        <v>97</v>
      </c>
      <c r="B105" s="12" t="s">
        <v>11</v>
      </c>
      <c r="C105" s="13" t="s">
        <v>64</v>
      </c>
      <c r="D105" s="13" t="s">
        <v>35</v>
      </c>
      <c r="E105" s="13" t="s">
        <v>9</v>
      </c>
      <c r="F105" s="14">
        <v>940</v>
      </c>
      <c r="G105" s="14">
        <v>940</v>
      </c>
      <c r="H105" s="14">
        <v>940</v>
      </c>
    </row>
    <row r="106" spans="1:8" ht="14.25" customHeight="1">
      <c r="A106" s="5">
        <v>98</v>
      </c>
      <c r="B106" s="12" t="s">
        <v>97</v>
      </c>
      <c r="C106" s="13" t="s">
        <v>60</v>
      </c>
      <c r="D106" s="13"/>
      <c r="E106" s="19"/>
      <c r="F106" s="14">
        <v>5</v>
      </c>
      <c r="G106" s="14">
        <v>5</v>
      </c>
      <c r="H106" s="14">
        <v>5</v>
      </c>
    </row>
    <row r="107" spans="1:8" ht="13.5" customHeight="1">
      <c r="A107" s="5">
        <v>99</v>
      </c>
      <c r="B107" s="12" t="s">
        <v>96</v>
      </c>
      <c r="C107" s="13" t="s">
        <v>61</v>
      </c>
      <c r="D107" s="13"/>
      <c r="E107" s="19"/>
      <c r="F107" s="14">
        <v>5</v>
      </c>
      <c r="G107" s="14">
        <v>5</v>
      </c>
      <c r="H107" s="14">
        <v>5</v>
      </c>
    </row>
    <row r="108" spans="1:8" ht="14.25" customHeight="1">
      <c r="A108" s="5">
        <v>100</v>
      </c>
      <c r="B108" s="12" t="s">
        <v>58</v>
      </c>
      <c r="C108" s="13" t="s">
        <v>65</v>
      </c>
      <c r="D108" s="13"/>
      <c r="E108" s="19"/>
      <c r="F108" s="14">
        <v>5</v>
      </c>
      <c r="G108" s="14">
        <v>5</v>
      </c>
      <c r="H108" s="14">
        <v>5</v>
      </c>
    </row>
    <row r="109" spans="1:8" ht="12">
      <c r="A109" s="5">
        <v>101</v>
      </c>
      <c r="B109" s="12" t="s">
        <v>41</v>
      </c>
      <c r="C109" s="13" t="s">
        <v>65</v>
      </c>
      <c r="D109" s="13" t="s">
        <v>42</v>
      </c>
      <c r="E109" s="19"/>
      <c r="F109" s="14">
        <v>5</v>
      </c>
      <c r="G109" s="14">
        <v>5</v>
      </c>
      <c r="H109" s="14">
        <v>5</v>
      </c>
    </row>
    <row r="110" spans="1:8" ht="12">
      <c r="A110" s="5">
        <v>102</v>
      </c>
      <c r="B110" s="12" t="s">
        <v>43</v>
      </c>
      <c r="C110" s="13" t="s">
        <v>65</v>
      </c>
      <c r="D110" s="13" t="s">
        <v>44</v>
      </c>
      <c r="E110" s="20"/>
      <c r="F110" s="14">
        <v>5</v>
      </c>
      <c r="G110" s="14">
        <v>5</v>
      </c>
      <c r="H110" s="14">
        <v>5</v>
      </c>
    </row>
    <row r="111" spans="1:8" ht="12">
      <c r="A111" s="5">
        <v>103</v>
      </c>
      <c r="B111" s="3" t="s">
        <v>7</v>
      </c>
      <c r="C111" s="13" t="s">
        <v>65</v>
      </c>
      <c r="D111" s="13" t="s">
        <v>44</v>
      </c>
      <c r="E111" s="13" t="s">
        <v>8</v>
      </c>
      <c r="F111" s="14">
        <v>5</v>
      </c>
      <c r="G111" s="14">
        <v>5</v>
      </c>
      <c r="H111" s="14">
        <v>5</v>
      </c>
    </row>
    <row r="112" spans="1:8" ht="12">
      <c r="A112" s="5">
        <v>104</v>
      </c>
      <c r="B112" s="12" t="s">
        <v>49</v>
      </c>
      <c r="C112" s="13" t="s">
        <v>65</v>
      </c>
      <c r="D112" s="13" t="s">
        <v>44</v>
      </c>
      <c r="E112" s="13" t="s">
        <v>24</v>
      </c>
      <c r="F112" s="14">
        <v>5</v>
      </c>
      <c r="G112" s="14">
        <v>5</v>
      </c>
      <c r="H112" s="14">
        <v>5</v>
      </c>
    </row>
    <row r="113" spans="1:8" ht="14.25" customHeight="1">
      <c r="A113" s="5">
        <v>105</v>
      </c>
      <c r="B113" s="12" t="s">
        <v>97</v>
      </c>
      <c r="C113" s="13" t="s">
        <v>60</v>
      </c>
      <c r="D113" s="13"/>
      <c r="E113" s="13"/>
      <c r="F113" s="14">
        <v>24</v>
      </c>
      <c r="G113" s="14">
        <v>24</v>
      </c>
      <c r="H113" s="14">
        <v>24</v>
      </c>
    </row>
    <row r="114" spans="1:8" ht="14.25" customHeight="1">
      <c r="A114" s="5">
        <v>106</v>
      </c>
      <c r="B114" s="12" t="s">
        <v>96</v>
      </c>
      <c r="C114" s="13" t="s">
        <v>61</v>
      </c>
      <c r="D114" s="13"/>
      <c r="E114" s="13"/>
      <c r="F114" s="14">
        <v>24</v>
      </c>
      <c r="G114" s="14">
        <v>24</v>
      </c>
      <c r="H114" s="14">
        <v>24</v>
      </c>
    </row>
    <row r="115" spans="1:8" ht="24.75" customHeight="1">
      <c r="A115" s="5">
        <v>107</v>
      </c>
      <c r="B115" s="21" t="s">
        <v>100</v>
      </c>
      <c r="C115" s="13" t="s">
        <v>66</v>
      </c>
      <c r="D115" s="17"/>
      <c r="E115" s="22"/>
      <c r="F115" s="14">
        <v>24</v>
      </c>
      <c r="G115" s="14">
        <v>24</v>
      </c>
      <c r="H115" s="14">
        <v>24</v>
      </c>
    </row>
    <row r="116" spans="1:8" ht="12.75" customHeight="1">
      <c r="A116" s="5">
        <v>108</v>
      </c>
      <c r="B116" s="21" t="s">
        <v>45</v>
      </c>
      <c r="C116" s="13" t="s">
        <v>66</v>
      </c>
      <c r="D116" s="13" t="s">
        <v>46</v>
      </c>
      <c r="E116" s="11"/>
      <c r="F116" s="14">
        <v>24</v>
      </c>
      <c r="G116" s="14">
        <v>24</v>
      </c>
      <c r="H116" s="14">
        <v>24</v>
      </c>
    </row>
    <row r="117" spans="1:8" ht="14.25" customHeight="1">
      <c r="A117" s="5">
        <v>109</v>
      </c>
      <c r="B117" s="3" t="s">
        <v>47</v>
      </c>
      <c r="C117" s="13" t="s">
        <v>66</v>
      </c>
      <c r="D117" s="13" t="s">
        <v>56</v>
      </c>
      <c r="E117" s="11"/>
      <c r="F117" s="14">
        <v>24</v>
      </c>
      <c r="G117" s="14">
        <v>24</v>
      </c>
      <c r="H117" s="14">
        <v>24</v>
      </c>
    </row>
    <row r="118" spans="1:8" ht="12">
      <c r="A118" s="5">
        <v>110</v>
      </c>
      <c r="B118" s="12" t="s">
        <v>25</v>
      </c>
      <c r="C118" s="8">
        <v>7810000560</v>
      </c>
      <c r="D118" s="8">
        <v>310</v>
      </c>
      <c r="E118" s="8">
        <v>1000</v>
      </c>
      <c r="F118" s="14">
        <v>24</v>
      </c>
      <c r="G118" s="14">
        <v>24</v>
      </c>
      <c r="H118" s="14">
        <v>24</v>
      </c>
    </row>
    <row r="119" spans="1:8" ht="12" customHeight="1">
      <c r="A119" s="5">
        <v>111</v>
      </c>
      <c r="B119" s="12" t="s">
        <v>26</v>
      </c>
      <c r="C119" s="5">
        <v>7810000560</v>
      </c>
      <c r="D119" s="8">
        <v>310</v>
      </c>
      <c r="E119" s="8">
        <v>1001</v>
      </c>
      <c r="F119" s="14">
        <v>24</v>
      </c>
      <c r="G119" s="14">
        <v>24</v>
      </c>
      <c r="H119" s="14">
        <v>24</v>
      </c>
    </row>
    <row r="120" spans="1:8" ht="14.25" customHeight="1">
      <c r="A120" s="5">
        <v>112</v>
      </c>
      <c r="B120" s="12" t="s">
        <v>96</v>
      </c>
      <c r="C120" s="13" t="s">
        <v>61</v>
      </c>
      <c r="D120" s="13"/>
      <c r="E120" s="13"/>
      <c r="F120" s="14">
        <f>F121</f>
        <v>82.4</v>
      </c>
      <c r="G120" s="14">
        <f>G121</f>
        <v>76.5</v>
      </c>
      <c r="H120" s="14">
        <f>H121</f>
        <v>0</v>
      </c>
    </row>
    <row r="121" spans="1:8" ht="27" customHeight="1">
      <c r="A121" s="5">
        <v>113</v>
      </c>
      <c r="B121" s="12" t="s">
        <v>101</v>
      </c>
      <c r="C121" s="13" t="s">
        <v>67</v>
      </c>
      <c r="D121" s="13"/>
      <c r="E121" s="13"/>
      <c r="F121" s="14">
        <f>F122+F126</f>
        <v>82.4</v>
      </c>
      <c r="G121" s="14">
        <f>G122+G126</f>
        <v>76.5</v>
      </c>
      <c r="H121" s="14">
        <f>H122+H126</f>
        <v>0</v>
      </c>
    </row>
    <row r="122" spans="1:8" ht="26.25" customHeight="1">
      <c r="A122" s="5">
        <v>114</v>
      </c>
      <c r="B122" s="12" t="s">
        <v>33</v>
      </c>
      <c r="C122" s="13" t="s">
        <v>67</v>
      </c>
      <c r="D122" s="13" t="s">
        <v>34</v>
      </c>
      <c r="E122" s="13"/>
      <c r="F122" s="14">
        <f>F123</f>
        <v>73.7</v>
      </c>
      <c r="G122" s="14">
        <f>G123</f>
        <v>73.7</v>
      </c>
      <c r="H122" s="14">
        <f>H123</f>
        <v>0</v>
      </c>
    </row>
    <row r="123" spans="1:8" ht="13.5" customHeight="1">
      <c r="A123" s="5">
        <v>115</v>
      </c>
      <c r="B123" s="12" t="s">
        <v>36</v>
      </c>
      <c r="C123" s="13" t="s">
        <v>67</v>
      </c>
      <c r="D123" s="13" t="s">
        <v>35</v>
      </c>
      <c r="E123" s="17"/>
      <c r="F123" s="14">
        <f aca="true" t="shared" si="16" ref="F123:H124">F124</f>
        <v>73.7</v>
      </c>
      <c r="G123" s="14">
        <f t="shared" si="16"/>
        <v>73.7</v>
      </c>
      <c r="H123" s="14">
        <f t="shared" si="16"/>
        <v>0</v>
      </c>
    </row>
    <row r="124" spans="1:8" ht="12">
      <c r="A124" s="5">
        <v>116</v>
      </c>
      <c r="B124" s="12" t="s">
        <v>28</v>
      </c>
      <c r="C124" s="13" t="s">
        <v>67</v>
      </c>
      <c r="D124" s="13" t="s">
        <v>35</v>
      </c>
      <c r="E124" s="13" t="s">
        <v>29</v>
      </c>
      <c r="F124" s="14">
        <f t="shared" si="16"/>
        <v>73.7</v>
      </c>
      <c r="G124" s="14">
        <f t="shared" si="16"/>
        <v>73.7</v>
      </c>
      <c r="H124" s="14">
        <f t="shared" si="16"/>
        <v>0</v>
      </c>
    </row>
    <row r="125" spans="1:8" ht="13.5" customHeight="1">
      <c r="A125" s="5">
        <v>117</v>
      </c>
      <c r="B125" s="12" t="s">
        <v>50</v>
      </c>
      <c r="C125" s="13" t="s">
        <v>67</v>
      </c>
      <c r="D125" s="13" t="s">
        <v>35</v>
      </c>
      <c r="E125" s="13" t="s">
        <v>13</v>
      </c>
      <c r="F125" s="14">
        <v>73.7</v>
      </c>
      <c r="G125" s="14">
        <v>73.7</v>
      </c>
      <c r="H125" s="14">
        <v>0</v>
      </c>
    </row>
    <row r="126" spans="1:8" ht="15" customHeight="1">
      <c r="A126" s="5">
        <v>118</v>
      </c>
      <c r="B126" s="12" t="s">
        <v>37</v>
      </c>
      <c r="C126" s="13" t="s">
        <v>67</v>
      </c>
      <c r="D126" s="13" t="s">
        <v>38</v>
      </c>
      <c r="E126" s="17"/>
      <c r="F126" s="14">
        <f aca="true" t="shared" si="17" ref="F126:H128">F127</f>
        <v>8.7</v>
      </c>
      <c r="G126" s="14">
        <f t="shared" si="17"/>
        <v>2.8</v>
      </c>
      <c r="H126" s="14">
        <f t="shared" si="17"/>
        <v>0</v>
      </c>
    </row>
    <row r="127" spans="1:8" ht="13.5" customHeight="1">
      <c r="A127" s="5">
        <v>119</v>
      </c>
      <c r="B127" s="12" t="s">
        <v>39</v>
      </c>
      <c r="C127" s="13" t="s">
        <v>67</v>
      </c>
      <c r="D127" s="13" t="s">
        <v>40</v>
      </c>
      <c r="E127" s="13"/>
      <c r="F127" s="14">
        <f>F128</f>
        <v>8.7</v>
      </c>
      <c r="G127" s="14">
        <f t="shared" si="17"/>
        <v>2.8</v>
      </c>
      <c r="H127" s="14">
        <f t="shared" si="17"/>
        <v>0</v>
      </c>
    </row>
    <row r="128" spans="1:8" ht="12">
      <c r="A128" s="5">
        <v>120</v>
      </c>
      <c r="B128" s="12" t="s">
        <v>28</v>
      </c>
      <c r="C128" s="13" t="s">
        <v>67</v>
      </c>
      <c r="D128" s="13" t="s">
        <v>40</v>
      </c>
      <c r="E128" s="13" t="s">
        <v>29</v>
      </c>
      <c r="F128" s="14">
        <f t="shared" si="17"/>
        <v>8.7</v>
      </c>
      <c r="G128" s="14">
        <f t="shared" si="17"/>
        <v>2.8</v>
      </c>
      <c r="H128" s="14">
        <f>H129</f>
        <v>0</v>
      </c>
    </row>
    <row r="129" spans="1:8" ht="13.5" customHeight="1">
      <c r="A129" s="5">
        <v>121</v>
      </c>
      <c r="B129" s="12" t="s">
        <v>50</v>
      </c>
      <c r="C129" s="13" t="s">
        <v>67</v>
      </c>
      <c r="D129" s="13" t="s">
        <v>40</v>
      </c>
      <c r="E129" s="13" t="s">
        <v>13</v>
      </c>
      <c r="F129" s="14">
        <v>8.7</v>
      </c>
      <c r="G129" s="14">
        <v>2.8</v>
      </c>
      <c r="H129" s="14">
        <v>0</v>
      </c>
    </row>
    <row r="130" spans="1:8" ht="14.25" customHeight="1">
      <c r="A130" s="5">
        <v>122</v>
      </c>
      <c r="B130" s="12" t="s">
        <v>102</v>
      </c>
      <c r="C130" s="13" t="s">
        <v>60</v>
      </c>
      <c r="D130" s="13"/>
      <c r="E130" s="20"/>
      <c r="F130" s="14">
        <f aca="true" t="shared" si="18" ref="F130:H131">F131</f>
        <v>3.0999999999999996</v>
      </c>
      <c r="G130" s="14">
        <f t="shared" si="18"/>
        <v>2.8</v>
      </c>
      <c r="H130" s="14">
        <f t="shared" si="18"/>
        <v>2.8</v>
      </c>
    </row>
    <row r="131" spans="1:8" ht="14.25" customHeight="1">
      <c r="A131" s="5">
        <v>123</v>
      </c>
      <c r="B131" s="12" t="s">
        <v>96</v>
      </c>
      <c r="C131" s="13" t="s">
        <v>61</v>
      </c>
      <c r="D131" s="13"/>
      <c r="E131" s="19"/>
      <c r="F131" s="14">
        <f t="shared" si="18"/>
        <v>3.0999999999999996</v>
      </c>
      <c r="G131" s="14">
        <f t="shared" si="18"/>
        <v>2.8</v>
      </c>
      <c r="H131" s="14">
        <f t="shared" si="18"/>
        <v>2.8</v>
      </c>
    </row>
    <row r="132" spans="1:8" ht="26.25" customHeight="1">
      <c r="A132" s="5">
        <v>124</v>
      </c>
      <c r="B132" s="12" t="s">
        <v>73</v>
      </c>
      <c r="C132" s="13" t="s">
        <v>68</v>
      </c>
      <c r="D132" s="13"/>
      <c r="E132" s="19"/>
      <c r="F132" s="14">
        <f>F133+F137</f>
        <v>3.0999999999999996</v>
      </c>
      <c r="G132" s="14">
        <f>G133+G137</f>
        <v>2.8</v>
      </c>
      <c r="H132" s="14">
        <f>H133+H137</f>
        <v>2.8</v>
      </c>
    </row>
    <row r="133" spans="1:8" ht="25.5" customHeight="1">
      <c r="A133" s="5">
        <v>125</v>
      </c>
      <c r="B133" s="23" t="s">
        <v>33</v>
      </c>
      <c r="C133" s="13" t="s">
        <v>68</v>
      </c>
      <c r="D133" s="13" t="s">
        <v>34</v>
      </c>
      <c r="E133" s="19"/>
      <c r="F133" s="24">
        <f aca="true" t="shared" si="19" ref="F133:H135">F134</f>
        <v>2.3</v>
      </c>
      <c r="G133" s="24">
        <f t="shared" si="19"/>
        <v>2.3</v>
      </c>
      <c r="H133" s="24">
        <f t="shared" si="19"/>
        <v>2.3</v>
      </c>
    </row>
    <row r="134" spans="1:8" ht="15" customHeight="1">
      <c r="A134" s="5">
        <v>126</v>
      </c>
      <c r="B134" s="23" t="s">
        <v>36</v>
      </c>
      <c r="C134" s="13" t="s">
        <v>106</v>
      </c>
      <c r="D134" s="13" t="s">
        <v>35</v>
      </c>
      <c r="E134" s="19"/>
      <c r="F134" s="24">
        <f t="shared" si="19"/>
        <v>2.3</v>
      </c>
      <c r="G134" s="24">
        <f t="shared" si="19"/>
        <v>2.3</v>
      </c>
      <c r="H134" s="24">
        <f t="shared" si="19"/>
        <v>2.3</v>
      </c>
    </row>
    <row r="135" spans="1:8" ht="12">
      <c r="A135" s="5">
        <v>127</v>
      </c>
      <c r="B135" s="23" t="s">
        <v>7</v>
      </c>
      <c r="C135" s="13" t="s">
        <v>106</v>
      </c>
      <c r="D135" s="13" t="s">
        <v>35</v>
      </c>
      <c r="E135" s="25" t="s">
        <v>8</v>
      </c>
      <c r="F135" s="24">
        <f t="shared" si="19"/>
        <v>2.3</v>
      </c>
      <c r="G135" s="24">
        <f t="shared" si="19"/>
        <v>2.3</v>
      </c>
      <c r="H135" s="24">
        <f t="shared" si="19"/>
        <v>2.3</v>
      </c>
    </row>
    <row r="136" spans="1:8" ht="14.25" customHeight="1">
      <c r="A136" s="5">
        <v>128</v>
      </c>
      <c r="B136" s="23" t="s">
        <v>19</v>
      </c>
      <c r="C136" s="13" t="s">
        <v>106</v>
      </c>
      <c r="D136" s="13" t="s">
        <v>35</v>
      </c>
      <c r="E136" s="25" t="s">
        <v>10</v>
      </c>
      <c r="F136" s="24">
        <v>2.3</v>
      </c>
      <c r="G136" s="14">
        <v>2.3</v>
      </c>
      <c r="H136" s="14">
        <v>2.3</v>
      </c>
    </row>
    <row r="137" spans="1:8" ht="12" customHeight="1">
      <c r="A137" s="5">
        <v>129</v>
      </c>
      <c r="B137" s="12" t="s">
        <v>37</v>
      </c>
      <c r="C137" s="13" t="s">
        <v>68</v>
      </c>
      <c r="D137" s="13" t="s">
        <v>38</v>
      </c>
      <c r="E137" s="20"/>
      <c r="F137" s="14">
        <f aca="true" t="shared" si="20" ref="F137:H138">F138</f>
        <v>0.8</v>
      </c>
      <c r="G137" s="14">
        <f t="shared" si="20"/>
        <v>0.5</v>
      </c>
      <c r="H137" s="14">
        <f t="shared" si="20"/>
        <v>0.5</v>
      </c>
    </row>
    <row r="138" spans="1:8" ht="14.25" customHeight="1">
      <c r="A138" s="5">
        <v>130</v>
      </c>
      <c r="B138" s="12" t="s">
        <v>39</v>
      </c>
      <c r="C138" s="13" t="s">
        <v>68</v>
      </c>
      <c r="D138" s="13" t="s">
        <v>40</v>
      </c>
      <c r="E138" s="20"/>
      <c r="F138" s="14">
        <f t="shared" si="20"/>
        <v>0.8</v>
      </c>
      <c r="G138" s="14">
        <f t="shared" si="20"/>
        <v>0.5</v>
      </c>
      <c r="H138" s="14">
        <f t="shared" si="20"/>
        <v>0.5</v>
      </c>
    </row>
    <row r="139" spans="1:8" ht="12">
      <c r="A139" s="5">
        <v>131</v>
      </c>
      <c r="B139" s="12" t="s">
        <v>7</v>
      </c>
      <c r="C139" s="13" t="s">
        <v>68</v>
      </c>
      <c r="D139" s="13" t="s">
        <v>40</v>
      </c>
      <c r="E139" s="13" t="s">
        <v>8</v>
      </c>
      <c r="F139" s="14">
        <f>F140</f>
        <v>0.8</v>
      </c>
      <c r="G139" s="14">
        <f>G140</f>
        <v>0.5</v>
      </c>
      <c r="H139" s="14">
        <f>H140</f>
        <v>0.5</v>
      </c>
    </row>
    <row r="140" spans="1:8" ht="14.25" customHeight="1">
      <c r="A140" s="5">
        <v>132</v>
      </c>
      <c r="B140" s="12" t="s">
        <v>19</v>
      </c>
      <c r="C140" s="13" t="s">
        <v>68</v>
      </c>
      <c r="D140" s="13" t="s">
        <v>40</v>
      </c>
      <c r="E140" s="13" t="s">
        <v>10</v>
      </c>
      <c r="F140" s="14">
        <v>0.8</v>
      </c>
      <c r="G140" s="14">
        <v>0.5</v>
      </c>
      <c r="H140" s="14">
        <v>0.5</v>
      </c>
    </row>
    <row r="141" spans="1:8" ht="14.25" customHeight="1">
      <c r="A141" s="5">
        <v>133</v>
      </c>
      <c r="B141" s="12" t="s">
        <v>102</v>
      </c>
      <c r="C141" s="13" t="s">
        <v>60</v>
      </c>
      <c r="D141" s="13"/>
      <c r="E141" s="13"/>
      <c r="F141" s="14">
        <v>28.7</v>
      </c>
      <c r="G141" s="14"/>
      <c r="H141" s="14"/>
    </row>
    <row r="142" spans="1:8" ht="14.25" customHeight="1">
      <c r="A142" s="5">
        <v>134</v>
      </c>
      <c r="B142" s="12" t="s">
        <v>96</v>
      </c>
      <c r="C142" s="13" t="s">
        <v>61</v>
      </c>
      <c r="D142" s="13"/>
      <c r="E142" s="13"/>
      <c r="F142" s="14">
        <v>28.7</v>
      </c>
      <c r="G142" s="14"/>
      <c r="H142" s="14"/>
    </row>
    <row r="143" spans="1:8" ht="14.25" customHeight="1">
      <c r="A143" s="5">
        <v>135</v>
      </c>
      <c r="B143" s="12" t="s">
        <v>143</v>
      </c>
      <c r="C143" s="13" t="s">
        <v>142</v>
      </c>
      <c r="D143" s="13"/>
      <c r="E143" s="13"/>
      <c r="F143" s="14">
        <v>28.7</v>
      </c>
      <c r="G143" s="14"/>
      <c r="H143" s="14"/>
    </row>
    <row r="144" spans="1:8" ht="14.25" customHeight="1">
      <c r="A144" s="5">
        <v>136</v>
      </c>
      <c r="B144" s="12" t="s">
        <v>37</v>
      </c>
      <c r="C144" s="13" t="s">
        <v>142</v>
      </c>
      <c r="D144" s="13" t="s">
        <v>38</v>
      </c>
      <c r="E144" s="13"/>
      <c r="F144" s="14">
        <v>28.7</v>
      </c>
      <c r="G144" s="14"/>
      <c r="H144" s="14"/>
    </row>
    <row r="145" spans="1:8" ht="14.25" customHeight="1">
      <c r="A145" s="5">
        <v>137</v>
      </c>
      <c r="B145" s="12" t="s">
        <v>39</v>
      </c>
      <c r="C145" s="13" t="s">
        <v>142</v>
      </c>
      <c r="D145" s="13" t="s">
        <v>40</v>
      </c>
      <c r="E145" s="13"/>
      <c r="F145" s="14">
        <v>28.7</v>
      </c>
      <c r="G145" s="14"/>
      <c r="H145" s="14"/>
    </row>
    <row r="146" spans="1:8" ht="14.25" customHeight="1">
      <c r="A146" s="5">
        <v>138</v>
      </c>
      <c r="B146" s="12" t="s">
        <v>48</v>
      </c>
      <c r="C146" s="13" t="s">
        <v>142</v>
      </c>
      <c r="D146" s="13" t="s">
        <v>40</v>
      </c>
      <c r="E146" s="13" t="s">
        <v>32</v>
      </c>
      <c r="F146" s="14">
        <v>28.7</v>
      </c>
      <c r="G146" s="14"/>
      <c r="H146" s="14"/>
    </row>
    <row r="147" spans="1:8" ht="14.25" customHeight="1">
      <c r="A147" s="5">
        <v>139</v>
      </c>
      <c r="B147" s="12" t="s">
        <v>27</v>
      </c>
      <c r="C147" s="13" t="s">
        <v>142</v>
      </c>
      <c r="D147" s="13" t="s">
        <v>40</v>
      </c>
      <c r="E147" s="13" t="s">
        <v>14</v>
      </c>
      <c r="F147" s="14">
        <v>28.7</v>
      </c>
      <c r="G147" s="14"/>
      <c r="H147" s="14"/>
    </row>
    <row r="148" spans="1:8" ht="15" customHeight="1">
      <c r="A148" s="5">
        <v>140</v>
      </c>
      <c r="B148" s="12" t="s">
        <v>97</v>
      </c>
      <c r="C148" s="13" t="s">
        <v>60</v>
      </c>
      <c r="D148" s="13"/>
      <c r="E148" s="13"/>
      <c r="F148" s="14">
        <v>0.2</v>
      </c>
      <c r="G148" s="14">
        <v>0</v>
      </c>
      <c r="H148" s="14">
        <v>0</v>
      </c>
    </row>
    <row r="149" spans="1:8" ht="13.5" customHeight="1">
      <c r="A149" s="5">
        <v>141</v>
      </c>
      <c r="B149" s="12" t="s">
        <v>96</v>
      </c>
      <c r="C149" s="13" t="s">
        <v>61</v>
      </c>
      <c r="D149" s="13"/>
      <c r="E149" s="13"/>
      <c r="F149" s="14">
        <v>0.2</v>
      </c>
      <c r="G149" s="14">
        <v>0</v>
      </c>
      <c r="H149" s="14">
        <v>0</v>
      </c>
    </row>
    <row r="150" spans="1:8" ht="25.5" customHeight="1">
      <c r="A150" s="5">
        <v>142</v>
      </c>
      <c r="B150" s="12" t="s">
        <v>75</v>
      </c>
      <c r="C150" s="13" t="s">
        <v>76</v>
      </c>
      <c r="D150" s="13"/>
      <c r="E150" s="13"/>
      <c r="F150" s="14">
        <v>0.2</v>
      </c>
      <c r="G150" s="14">
        <v>0</v>
      </c>
      <c r="H150" s="14">
        <v>0</v>
      </c>
    </row>
    <row r="151" spans="1:8" ht="15" customHeight="1">
      <c r="A151" s="5">
        <v>143</v>
      </c>
      <c r="B151" s="12" t="s">
        <v>54</v>
      </c>
      <c r="C151" s="13" t="s">
        <v>76</v>
      </c>
      <c r="D151" s="13" t="s">
        <v>52</v>
      </c>
      <c r="E151" s="13"/>
      <c r="F151" s="14">
        <v>0.2</v>
      </c>
      <c r="G151" s="14">
        <v>0</v>
      </c>
      <c r="H151" s="14">
        <v>0</v>
      </c>
    </row>
    <row r="152" spans="1:8" ht="14.25" customHeight="1">
      <c r="A152" s="5">
        <v>144</v>
      </c>
      <c r="B152" s="12" t="s">
        <v>55</v>
      </c>
      <c r="C152" s="13" t="s">
        <v>76</v>
      </c>
      <c r="D152" s="13" t="s">
        <v>53</v>
      </c>
      <c r="E152" s="13"/>
      <c r="F152" s="14">
        <v>0.2</v>
      </c>
      <c r="G152" s="14">
        <v>0</v>
      </c>
      <c r="H152" s="14">
        <v>0</v>
      </c>
    </row>
    <row r="153" spans="1:8" ht="15" customHeight="1">
      <c r="A153" s="5">
        <v>145</v>
      </c>
      <c r="B153" s="12" t="s">
        <v>7</v>
      </c>
      <c r="C153" s="13" t="s">
        <v>76</v>
      </c>
      <c r="D153" s="13" t="s">
        <v>53</v>
      </c>
      <c r="E153" s="13" t="s">
        <v>8</v>
      </c>
      <c r="F153" s="14">
        <v>0.2</v>
      </c>
      <c r="G153" s="14">
        <v>0</v>
      </c>
      <c r="H153" s="14">
        <v>0</v>
      </c>
    </row>
    <row r="154" spans="1:8" ht="14.25" customHeight="1">
      <c r="A154" s="5">
        <v>146</v>
      </c>
      <c r="B154" s="12" t="s">
        <v>78</v>
      </c>
      <c r="C154" s="13" t="s">
        <v>76</v>
      </c>
      <c r="D154" s="13" t="s">
        <v>53</v>
      </c>
      <c r="E154" s="13" t="s">
        <v>77</v>
      </c>
      <c r="F154" s="14">
        <v>0.2</v>
      </c>
      <c r="G154" s="14">
        <v>0</v>
      </c>
      <c r="H154" s="14">
        <v>0</v>
      </c>
    </row>
    <row r="155" spans="1:8" ht="15" customHeight="1">
      <c r="A155" s="5">
        <v>147</v>
      </c>
      <c r="B155" s="12" t="s">
        <v>102</v>
      </c>
      <c r="C155" s="13" t="s">
        <v>60</v>
      </c>
      <c r="D155" s="13"/>
      <c r="E155" s="8"/>
      <c r="F155" s="14">
        <v>12</v>
      </c>
      <c r="G155" s="14">
        <v>12</v>
      </c>
      <c r="H155" s="14">
        <v>12</v>
      </c>
    </row>
    <row r="156" spans="1:8" ht="15" customHeight="1">
      <c r="A156" s="5">
        <v>148</v>
      </c>
      <c r="B156" s="12" t="s">
        <v>96</v>
      </c>
      <c r="C156" s="13" t="s">
        <v>61</v>
      </c>
      <c r="D156" s="13"/>
      <c r="E156" s="8"/>
      <c r="F156" s="14">
        <v>12</v>
      </c>
      <c r="G156" s="14">
        <v>12</v>
      </c>
      <c r="H156" s="14">
        <v>12</v>
      </c>
    </row>
    <row r="157" spans="1:8" ht="13.5" customHeight="1">
      <c r="A157" s="5">
        <v>149</v>
      </c>
      <c r="B157" s="12" t="s">
        <v>105</v>
      </c>
      <c r="C157" s="13" t="s">
        <v>69</v>
      </c>
      <c r="D157" s="13"/>
      <c r="E157" s="8"/>
      <c r="F157" s="14">
        <v>12</v>
      </c>
      <c r="G157" s="14">
        <v>12</v>
      </c>
      <c r="H157" s="14">
        <v>12</v>
      </c>
    </row>
    <row r="158" spans="1:8" ht="16.5" customHeight="1">
      <c r="A158" s="5">
        <v>150</v>
      </c>
      <c r="B158" s="12" t="s">
        <v>37</v>
      </c>
      <c r="C158" s="13" t="s">
        <v>69</v>
      </c>
      <c r="D158" s="13" t="s">
        <v>38</v>
      </c>
      <c r="E158" s="8"/>
      <c r="F158" s="14">
        <v>12</v>
      </c>
      <c r="G158" s="14">
        <v>12</v>
      </c>
      <c r="H158" s="14">
        <v>12</v>
      </c>
    </row>
    <row r="159" spans="1:8" ht="16.5" customHeight="1">
      <c r="A159" s="5">
        <v>151</v>
      </c>
      <c r="B159" s="12" t="s">
        <v>39</v>
      </c>
      <c r="C159" s="13" t="s">
        <v>69</v>
      </c>
      <c r="D159" s="13" t="s">
        <v>40</v>
      </c>
      <c r="E159" s="8"/>
      <c r="F159" s="14">
        <v>12</v>
      </c>
      <c r="G159" s="14">
        <v>12</v>
      </c>
      <c r="H159" s="14">
        <v>12</v>
      </c>
    </row>
    <row r="160" spans="1:8" ht="12">
      <c r="A160" s="5">
        <v>152</v>
      </c>
      <c r="B160" s="12" t="s">
        <v>18</v>
      </c>
      <c r="C160" s="5">
        <v>7810087010</v>
      </c>
      <c r="D160" s="8">
        <v>240</v>
      </c>
      <c r="E160" s="8">
        <v>1100</v>
      </c>
      <c r="F160" s="14">
        <v>12</v>
      </c>
      <c r="G160" s="14">
        <v>12</v>
      </c>
      <c r="H160" s="14">
        <v>12</v>
      </c>
    </row>
    <row r="161" spans="1:8" ht="12">
      <c r="A161" s="5">
        <v>153</v>
      </c>
      <c r="B161" s="12" t="s">
        <v>20</v>
      </c>
      <c r="C161" s="5">
        <v>7810087010</v>
      </c>
      <c r="D161" s="5">
        <v>240</v>
      </c>
      <c r="E161" s="5">
        <v>1102</v>
      </c>
      <c r="F161" s="14">
        <v>12</v>
      </c>
      <c r="G161" s="14">
        <v>12</v>
      </c>
      <c r="H161" s="14">
        <v>12</v>
      </c>
    </row>
    <row r="162" spans="1:8" ht="14.25" customHeight="1">
      <c r="A162" s="5">
        <v>154</v>
      </c>
      <c r="B162" s="12" t="s">
        <v>97</v>
      </c>
      <c r="C162" s="5">
        <v>7800000000</v>
      </c>
      <c r="D162" s="5"/>
      <c r="E162" s="5"/>
      <c r="F162" s="14">
        <f aca="true" t="shared" si="21" ref="F162:H167">F163</f>
        <v>32</v>
      </c>
      <c r="G162" s="14">
        <f t="shared" si="21"/>
        <v>14</v>
      </c>
      <c r="H162" s="14">
        <f t="shared" si="21"/>
        <v>14</v>
      </c>
    </row>
    <row r="163" spans="1:8" ht="12">
      <c r="A163" s="5">
        <v>155</v>
      </c>
      <c r="B163" s="12" t="s">
        <v>96</v>
      </c>
      <c r="C163" s="5">
        <v>7810000000</v>
      </c>
      <c r="D163" s="5"/>
      <c r="E163" s="5"/>
      <c r="F163" s="14">
        <f t="shared" si="21"/>
        <v>32</v>
      </c>
      <c r="G163" s="14">
        <f t="shared" si="21"/>
        <v>14</v>
      </c>
      <c r="H163" s="14">
        <f t="shared" si="21"/>
        <v>14</v>
      </c>
    </row>
    <row r="164" spans="1:8" ht="25.5" customHeight="1">
      <c r="A164" s="5">
        <v>156</v>
      </c>
      <c r="B164" s="12" t="s">
        <v>103</v>
      </c>
      <c r="C164" s="13" t="s">
        <v>74</v>
      </c>
      <c r="D164" s="5"/>
      <c r="E164" s="5"/>
      <c r="F164" s="14">
        <f t="shared" si="21"/>
        <v>32</v>
      </c>
      <c r="G164" s="14">
        <f t="shared" si="21"/>
        <v>14</v>
      </c>
      <c r="H164" s="14">
        <f t="shared" si="21"/>
        <v>14</v>
      </c>
    </row>
    <row r="165" spans="1:8" ht="14.25" customHeight="1">
      <c r="A165" s="5">
        <v>157</v>
      </c>
      <c r="B165" s="12" t="s">
        <v>37</v>
      </c>
      <c r="C165" s="13" t="s">
        <v>74</v>
      </c>
      <c r="D165" s="13" t="s">
        <v>38</v>
      </c>
      <c r="E165" s="5"/>
      <c r="F165" s="14">
        <f t="shared" si="21"/>
        <v>32</v>
      </c>
      <c r="G165" s="14">
        <f t="shared" si="21"/>
        <v>14</v>
      </c>
      <c r="H165" s="14">
        <f t="shared" si="21"/>
        <v>14</v>
      </c>
    </row>
    <row r="166" spans="1:8" ht="14.25" customHeight="1">
      <c r="A166" s="5">
        <v>158</v>
      </c>
      <c r="B166" s="12" t="s">
        <v>39</v>
      </c>
      <c r="C166" s="13" t="s">
        <v>74</v>
      </c>
      <c r="D166" s="13" t="s">
        <v>40</v>
      </c>
      <c r="E166" s="5"/>
      <c r="F166" s="14">
        <f t="shared" si="21"/>
        <v>32</v>
      </c>
      <c r="G166" s="14">
        <f t="shared" si="21"/>
        <v>14</v>
      </c>
      <c r="H166" s="14">
        <f t="shared" si="21"/>
        <v>14</v>
      </c>
    </row>
    <row r="167" spans="1:8" ht="12">
      <c r="A167" s="5">
        <v>159</v>
      </c>
      <c r="B167" s="12" t="s">
        <v>7</v>
      </c>
      <c r="C167" s="13" t="s">
        <v>74</v>
      </c>
      <c r="D167" s="13" t="s">
        <v>40</v>
      </c>
      <c r="E167" s="13" t="s">
        <v>8</v>
      </c>
      <c r="F167" s="14">
        <f t="shared" si="21"/>
        <v>32</v>
      </c>
      <c r="G167" s="14">
        <f t="shared" si="21"/>
        <v>14</v>
      </c>
      <c r="H167" s="14">
        <f t="shared" si="21"/>
        <v>14</v>
      </c>
    </row>
    <row r="168" spans="1:8" ht="24">
      <c r="A168" s="5">
        <v>160</v>
      </c>
      <c r="B168" s="12" t="s">
        <v>12</v>
      </c>
      <c r="C168" s="13" t="s">
        <v>74</v>
      </c>
      <c r="D168" s="13" t="s">
        <v>40</v>
      </c>
      <c r="E168" s="13" t="s">
        <v>10</v>
      </c>
      <c r="F168" s="14">
        <v>32</v>
      </c>
      <c r="G168" s="14">
        <v>14</v>
      </c>
      <c r="H168" s="14">
        <v>14</v>
      </c>
    </row>
    <row r="169" spans="1:8" ht="12">
      <c r="A169" s="5">
        <v>161</v>
      </c>
      <c r="B169" s="12" t="s">
        <v>97</v>
      </c>
      <c r="C169" s="13" t="s">
        <v>60</v>
      </c>
      <c r="D169" s="13"/>
      <c r="E169" s="13"/>
      <c r="F169" s="14">
        <f aca="true" t="shared" si="22" ref="F169:H174">F170</f>
        <v>39</v>
      </c>
      <c r="G169" s="14">
        <f t="shared" si="22"/>
        <v>40.6</v>
      </c>
      <c r="H169" s="14">
        <f t="shared" si="22"/>
        <v>42.2</v>
      </c>
    </row>
    <row r="170" spans="1:8" ht="12">
      <c r="A170" s="5">
        <v>162</v>
      </c>
      <c r="B170" s="12" t="s">
        <v>96</v>
      </c>
      <c r="C170" s="13" t="s">
        <v>61</v>
      </c>
      <c r="D170" s="13"/>
      <c r="E170" s="13"/>
      <c r="F170" s="14">
        <f t="shared" si="22"/>
        <v>39</v>
      </c>
      <c r="G170" s="14">
        <f t="shared" si="22"/>
        <v>40.6</v>
      </c>
      <c r="H170" s="14">
        <f t="shared" si="22"/>
        <v>42.2</v>
      </c>
    </row>
    <row r="171" spans="1:8" ht="26.25" customHeight="1">
      <c r="A171" s="5">
        <v>163</v>
      </c>
      <c r="B171" s="12" t="s">
        <v>111</v>
      </c>
      <c r="C171" s="13" t="s">
        <v>113</v>
      </c>
      <c r="D171" s="13"/>
      <c r="E171" s="13"/>
      <c r="F171" s="14">
        <f t="shared" si="22"/>
        <v>39</v>
      </c>
      <c r="G171" s="14">
        <f t="shared" si="22"/>
        <v>40.6</v>
      </c>
      <c r="H171" s="14">
        <f t="shared" si="22"/>
        <v>42.2</v>
      </c>
    </row>
    <row r="172" spans="1:8" ht="12">
      <c r="A172" s="5">
        <v>164</v>
      </c>
      <c r="B172" s="12" t="s">
        <v>37</v>
      </c>
      <c r="C172" s="13" t="s">
        <v>113</v>
      </c>
      <c r="D172" s="13" t="s">
        <v>38</v>
      </c>
      <c r="E172" s="13"/>
      <c r="F172" s="14">
        <f t="shared" si="22"/>
        <v>39</v>
      </c>
      <c r="G172" s="14">
        <f t="shared" si="22"/>
        <v>40.6</v>
      </c>
      <c r="H172" s="14">
        <f t="shared" si="22"/>
        <v>42.2</v>
      </c>
    </row>
    <row r="173" spans="1:8" ht="12">
      <c r="A173" s="5">
        <v>165</v>
      </c>
      <c r="B173" s="12" t="s">
        <v>39</v>
      </c>
      <c r="C173" s="13" t="s">
        <v>113</v>
      </c>
      <c r="D173" s="13" t="s">
        <v>40</v>
      </c>
      <c r="E173" s="13"/>
      <c r="F173" s="14">
        <f t="shared" si="22"/>
        <v>39</v>
      </c>
      <c r="G173" s="14">
        <f t="shared" si="22"/>
        <v>40.6</v>
      </c>
      <c r="H173" s="14">
        <f t="shared" si="22"/>
        <v>42.2</v>
      </c>
    </row>
    <row r="174" spans="1:8" ht="12">
      <c r="A174" s="5">
        <v>166</v>
      </c>
      <c r="B174" s="12" t="s">
        <v>115</v>
      </c>
      <c r="C174" s="13" t="s">
        <v>113</v>
      </c>
      <c r="D174" s="13" t="s">
        <v>40</v>
      </c>
      <c r="E174" s="13" t="s">
        <v>32</v>
      </c>
      <c r="F174" s="14">
        <f t="shared" si="22"/>
        <v>39</v>
      </c>
      <c r="G174" s="14">
        <f t="shared" si="22"/>
        <v>40.6</v>
      </c>
      <c r="H174" s="14">
        <f t="shared" si="22"/>
        <v>42.2</v>
      </c>
    </row>
    <row r="175" spans="1:8" ht="12">
      <c r="A175" s="5">
        <v>167</v>
      </c>
      <c r="B175" s="12" t="s">
        <v>112</v>
      </c>
      <c r="C175" s="13" t="s">
        <v>113</v>
      </c>
      <c r="D175" s="13" t="s">
        <v>40</v>
      </c>
      <c r="E175" s="13" t="s">
        <v>114</v>
      </c>
      <c r="F175" s="14">
        <v>39</v>
      </c>
      <c r="G175" s="14">
        <v>40.6</v>
      </c>
      <c r="H175" s="14">
        <v>42.2</v>
      </c>
    </row>
    <row r="176" spans="1:8" ht="12">
      <c r="A176" s="5">
        <v>168</v>
      </c>
      <c r="B176" s="12" t="s">
        <v>97</v>
      </c>
      <c r="C176" s="13" t="s">
        <v>60</v>
      </c>
      <c r="D176" s="13"/>
      <c r="E176" s="13"/>
      <c r="F176" s="14">
        <v>298.9</v>
      </c>
      <c r="G176" s="14"/>
      <c r="H176" s="14"/>
    </row>
    <row r="177" spans="1:8" ht="12">
      <c r="A177" s="5">
        <v>169</v>
      </c>
      <c r="B177" s="12" t="s">
        <v>96</v>
      </c>
      <c r="C177" s="13" t="s">
        <v>61</v>
      </c>
      <c r="D177" s="13"/>
      <c r="E177" s="13"/>
      <c r="F177" s="14">
        <v>298.9</v>
      </c>
      <c r="G177" s="14"/>
      <c r="H177" s="14"/>
    </row>
    <row r="178" spans="1:8" ht="24">
      <c r="A178" s="5">
        <v>170</v>
      </c>
      <c r="B178" s="12" t="s">
        <v>146</v>
      </c>
      <c r="C178" s="13" t="s">
        <v>144</v>
      </c>
      <c r="D178" s="13"/>
      <c r="E178" s="13"/>
      <c r="F178" s="14">
        <v>298.9</v>
      </c>
      <c r="G178" s="14"/>
      <c r="H178" s="14"/>
    </row>
    <row r="179" spans="1:8" ht="12">
      <c r="A179" s="5">
        <v>171</v>
      </c>
      <c r="B179" s="12" t="s">
        <v>37</v>
      </c>
      <c r="C179" s="13" t="s">
        <v>144</v>
      </c>
      <c r="D179" s="13" t="s">
        <v>38</v>
      </c>
      <c r="E179" s="13"/>
      <c r="F179" s="14">
        <v>298.9</v>
      </c>
      <c r="G179" s="14"/>
      <c r="H179" s="14"/>
    </row>
    <row r="180" spans="1:8" ht="12">
      <c r="A180" s="5">
        <v>172</v>
      </c>
      <c r="B180" s="12" t="s">
        <v>39</v>
      </c>
      <c r="C180" s="13" t="s">
        <v>144</v>
      </c>
      <c r="D180" s="13" t="s">
        <v>40</v>
      </c>
      <c r="E180" s="13"/>
      <c r="F180" s="14">
        <v>298.9</v>
      </c>
      <c r="G180" s="14"/>
      <c r="H180" s="14"/>
    </row>
    <row r="181" spans="1:8" ht="12">
      <c r="A181" s="5">
        <v>173</v>
      </c>
      <c r="B181" s="12" t="s">
        <v>48</v>
      </c>
      <c r="C181" s="13" t="s">
        <v>144</v>
      </c>
      <c r="D181" s="13" t="s">
        <v>40</v>
      </c>
      <c r="E181" s="13" t="s">
        <v>32</v>
      </c>
      <c r="F181" s="14">
        <v>298.9</v>
      </c>
      <c r="G181" s="14"/>
      <c r="H181" s="14"/>
    </row>
    <row r="182" spans="1:8" ht="12">
      <c r="A182" s="5">
        <v>174</v>
      </c>
      <c r="B182" s="12" t="s">
        <v>27</v>
      </c>
      <c r="C182" s="13" t="s">
        <v>144</v>
      </c>
      <c r="D182" s="13" t="s">
        <v>40</v>
      </c>
      <c r="E182" s="13" t="s">
        <v>145</v>
      </c>
      <c r="F182" s="14">
        <v>298.9</v>
      </c>
      <c r="G182" s="14"/>
      <c r="H182" s="14"/>
    </row>
    <row r="183" spans="1:8" ht="12">
      <c r="A183" s="5">
        <v>175</v>
      </c>
      <c r="B183" s="12" t="s">
        <v>104</v>
      </c>
      <c r="C183" s="13"/>
      <c r="D183" s="13"/>
      <c r="E183" s="13"/>
      <c r="F183" s="14">
        <v>0</v>
      </c>
      <c r="G183" s="14">
        <v>204</v>
      </c>
      <c r="H183" s="14">
        <v>412.3</v>
      </c>
    </row>
    <row r="184" spans="1:8" ht="12">
      <c r="A184" s="5">
        <v>176</v>
      </c>
      <c r="B184" s="12" t="s">
        <v>107</v>
      </c>
      <c r="C184" s="5"/>
      <c r="D184" s="5"/>
      <c r="E184" s="5"/>
      <c r="F184" s="14">
        <f>F171+F157+F164+F150+F130+F126+F122+F115+F108+F102+F98+F94+F90+F79+F72+F67+F62+F57+F51+F47+F43+F37+F32+F27+F15+F10+F22+F141+F176</f>
        <v>9401.500000000002</v>
      </c>
      <c r="G184" s="14">
        <f>G171+G157+G164+G150+G130+G126+G122+G115+G108+G102+G98+G94+G90+G79+G72+G67+G62+G57+G51+G47+G43+G37+G32+G183+G27+G15+G10</f>
        <v>8556.3</v>
      </c>
      <c r="H184" s="14">
        <f>H171+H157+H164+H150+H130+H126+H122+H115+H108+H102+H98+H94+H90+H79+H72+H67+H62+H57+H51+H47+H43+H37+H32+H27+H15+H10+H183</f>
        <v>8710.1</v>
      </c>
    </row>
    <row r="185" spans="2:6" ht="12">
      <c r="B185" s="3"/>
      <c r="C185" s="26"/>
      <c r="D185" s="26"/>
      <c r="E185" s="26"/>
      <c r="F185" s="27"/>
    </row>
    <row r="186" spans="2:6" ht="12">
      <c r="B186" s="3"/>
      <c r="C186" s="26"/>
      <c r="D186" s="26"/>
      <c r="E186" s="26"/>
      <c r="F186" s="27"/>
    </row>
    <row r="187" spans="2:6" ht="12">
      <c r="B187" s="3"/>
      <c r="C187" s="26"/>
      <c r="D187" s="26"/>
      <c r="E187" s="26"/>
      <c r="F187" s="27"/>
    </row>
    <row r="188" spans="2:6" ht="12">
      <c r="B188" s="3"/>
      <c r="C188" s="26"/>
      <c r="D188" s="26"/>
      <c r="E188" s="26"/>
      <c r="F188" s="27"/>
    </row>
    <row r="189" spans="2:6" ht="12">
      <c r="B189" s="3"/>
      <c r="C189" s="26"/>
      <c r="D189" s="26"/>
      <c r="E189" s="26"/>
      <c r="F189" s="27"/>
    </row>
    <row r="190" spans="2:6" ht="12">
      <c r="B190" s="3"/>
      <c r="F190" s="27"/>
    </row>
    <row r="191" ht="12">
      <c r="F191" s="27"/>
    </row>
    <row r="192" ht="12">
      <c r="F192" s="27"/>
    </row>
    <row r="193" ht="12">
      <c r="F193" s="27"/>
    </row>
    <row r="194" ht="12">
      <c r="F194" s="27"/>
    </row>
    <row r="195" ht="12">
      <c r="F195" s="27"/>
    </row>
    <row r="196" ht="12">
      <c r="F196" s="27"/>
    </row>
    <row r="197" ht="12">
      <c r="F197" s="27"/>
    </row>
    <row r="198" ht="12">
      <c r="F198" s="27"/>
    </row>
    <row r="199" ht="12">
      <c r="F199" s="27"/>
    </row>
    <row r="200" ht="12">
      <c r="F200" s="27"/>
    </row>
    <row r="201" ht="12">
      <c r="F201" s="27"/>
    </row>
    <row r="202" ht="12">
      <c r="F202" s="27"/>
    </row>
    <row r="203" ht="12">
      <c r="F203" s="27"/>
    </row>
    <row r="204" ht="12">
      <c r="F204" s="27"/>
    </row>
    <row r="205" ht="12">
      <c r="F205" s="27"/>
    </row>
    <row r="206" ht="12">
      <c r="F206" s="27"/>
    </row>
    <row r="207" ht="12">
      <c r="F207" s="27"/>
    </row>
    <row r="208" ht="12">
      <c r="F208" s="27"/>
    </row>
    <row r="209" ht="12">
      <c r="F209" s="27"/>
    </row>
    <row r="210" ht="12">
      <c r="F210" s="27"/>
    </row>
    <row r="211" ht="12">
      <c r="F211" s="27"/>
    </row>
    <row r="212" ht="12">
      <c r="F212" s="27"/>
    </row>
    <row r="213" ht="12">
      <c r="F213" s="27"/>
    </row>
    <row r="214" ht="12">
      <c r="F214" s="27"/>
    </row>
    <row r="215" ht="12">
      <c r="F215" s="27"/>
    </row>
    <row r="216" ht="12">
      <c r="F216" s="27"/>
    </row>
    <row r="217" ht="12">
      <c r="F217" s="27"/>
    </row>
    <row r="218" ht="12">
      <c r="F218" s="27"/>
    </row>
    <row r="219" ht="12">
      <c r="F219" s="27"/>
    </row>
    <row r="220" ht="12">
      <c r="F220" s="27"/>
    </row>
    <row r="221" ht="12">
      <c r="F221" s="27"/>
    </row>
    <row r="222" ht="12">
      <c r="F222" s="27"/>
    </row>
    <row r="223" ht="12">
      <c r="F223" s="27"/>
    </row>
    <row r="224" ht="12">
      <c r="F224" s="27"/>
    </row>
    <row r="225" ht="12">
      <c r="F225" s="27"/>
    </row>
    <row r="226" ht="12">
      <c r="F226" s="27"/>
    </row>
    <row r="227" ht="12">
      <c r="F227" s="27"/>
    </row>
    <row r="228" ht="12">
      <c r="F228" s="27"/>
    </row>
    <row r="229" ht="12">
      <c r="F229" s="27"/>
    </row>
    <row r="230" ht="12">
      <c r="F230" s="27"/>
    </row>
    <row r="231" ht="12">
      <c r="F231" s="27"/>
    </row>
    <row r="232" ht="12">
      <c r="F232" s="27"/>
    </row>
    <row r="233" ht="12">
      <c r="F233" s="27"/>
    </row>
    <row r="234" ht="12">
      <c r="F234" s="27"/>
    </row>
    <row r="235" ht="12">
      <c r="F235" s="27"/>
    </row>
    <row r="236" ht="12">
      <c r="F236" s="27"/>
    </row>
    <row r="237" ht="12">
      <c r="F237" s="27"/>
    </row>
    <row r="238" ht="12">
      <c r="F238" s="27"/>
    </row>
    <row r="239" ht="12">
      <c r="F239" s="27"/>
    </row>
    <row r="240" ht="12">
      <c r="F240" s="27"/>
    </row>
    <row r="241" ht="12">
      <c r="F241" s="27"/>
    </row>
    <row r="242" ht="12">
      <c r="F242" s="27"/>
    </row>
    <row r="243" ht="12">
      <c r="F243" s="27"/>
    </row>
    <row r="244" ht="12">
      <c r="F244" s="27"/>
    </row>
    <row r="245" ht="12">
      <c r="F245" s="27"/>
    </row>
    <row r="246" ht="12">
      <c r="F246" s="27"/>
    </row>
    <row r="247" ht="12">
      <c r="F247" s="27"/>
    </row>
    <row r="248" ht="12">
      <c r="F248" s="27"/>
    </row>
    <row r="249" ht="12">
      <c r="F249" s="27"/>
    </row>
    <row r="250" ht="12">
      <c r="F250" s="27"/>
    </row>
    <row r="251" ht="12">
      <c r="F251" s="27"/>
    </row>
    <row r="252" ht="12">
      <c r="F252" s="27"/>
    </row>
    <row r="253" ht="12">
      <c r="F253" s="27"/>
    </row>
    <row r="254" ht="12">
      <c r="F254" s="27"/>
    </row>
    <row r="255" ht="12">
      <c r="F255" s="27"/>
    </row>
    <row r="256" ht="12">
      <c r="F256" s="27"/>
    </row>
    <row r="257" ht="12">
      <c r="F257" s="27"/>
    </row>
    <row r="258" ht="12">
      <c r="F258" s="27"/>
    </row>
    <row r="259" ht="12">
      <c r="F259" s="27"/>
    </row>
    <row r="260" ht="12">
      <c r="F260" s="27"/>
    </row>
    <row r="261" ht="12">
      <c r="F261" s="27"/>
    </row>
    <row r="262" ht="12">
      <c r="F262" s="27"/>
    </row>
    <row r="263" ht="12">
      <c r="F263" s="27"/>
    </row>
    <row r="264" ht="12">
      <c r="F264" s="27"/>
    </row>
    <row r="265" ht="12">
      <c r="F265" s="27"/>
    </row>
    <row r="266" ht="12">
      <c r="F266" s="27"/>
    </row>
    <row r="267" ht="12">
      <c r="F267" s="27"/>
    </row>
    <row r="268" ht="12">
      <c r="F268" s="27"/>
    </row>
    <row r="269" ht="12">
      <c r="F269" s="27"/>
    </row>
    <row r="270" ht="12">
      <c r="F270" s="27"/>
    </row>
    <row r="271" ht="12">
      <c r="F271" s="27"/>
    </row>
    <row r="272" ht="12">
      <c r="F272" s="27"/>
    </row>
    <row r="273" ht="12">
      <c r="F273" s="27"/>
    </row>
    <row r="274" ht="12">
      <c r="F274" s="27"/>
    </row>
    <row r="275" ht="12">
      <c r="F275" s="27"/>
    </row>
    <row r="276" ht="12">
      <c r="F276" s="27"/>
    </row>
    <row r="277" ht="12">
      <c r="F277" s="27"/>
    </row>
    <row r="278" ht="12">
      <c r="F278" s="27"/>
    </row>
    <row r="279" ht="12">
      <c r="F279" s="27"/>
    </row>
    <row r="280" ht="12">
      <c r="F280" s="27"/>
    </row>
    <row r="281" ht="12">
      <c r="F281" s="27"/>
    </row>
    <row r="282" ht="12">
      <c r="F282" s="27"/>
    </row>
    <row r="283" ht="12">
      <c r="F283" s="27"/>
    </row>
    <row r="284" ht="12">
      <c r="F284" s="27"/>
    </row>
    <row r="285" ht="12">
      <c r="F285" s="27"/>
    </row>
    <row r="286" ht="12">
      <c r="F286" s="27"/>
    </row>
    <row r="287" ht="12">
      <c r="F287" s="27"/>
    </row>
    <row r="288" ht="12">
      <c r="F288" s="27"/>
    </row>
    <row r="289" ht="12">
      <c r="F289" s="27"/>
    </row>
    <row r="290" ht="12">
      <c r="F290" s="27"/>
    </row>
    <row r="291" ht="12">
      <c r="F291" s="27"/>
    </row>
    <row r="292" ht="12">
      <c r="F292" s="27"/>
    </row>
    <row r="293" ht="12">
      <c r="F293" s="27"/>
    </row>
    <row r="294" ht="12">
      <c r="F294" s="27"/>
    </row>
    <row r="295" ht="12">
      <c r="F295" s="27"/>
    </row>
    <row r="296" ht="12">
      <c r="F296" s="27"/>
    </row>
    <row r="297" ht="12">
      <c r="F297" s="27"/>
    </row>
    <row r="298" ht="12">
      <c r="F298" s="27"/>
    </row>
    <row r="299" ht="12">
      <c r="F299" s="27"/>
    </row>
    <row r="300" ht="12">
      <c r="F300" s="27"/>
    </row>
    <row r="301" ht="12">
      <c r="F301" s="27"/>
    </row>
    <row r="302" ht="12">
      <c r="F302" s="27"/>
    </row>
    <row r="303" ht="12">
      <c r="F303" s="27"/>
    </row>
    <row r="304" ht="12">
      <c r="F304" s="27"/>
    </row>
    <row r="305" ht="12">
      <c r="F305" s="27"/>
    </row>
    <row r="306" ht="12">
      <c r="F306" s="27"/>
    </row>
    <row r="307" ht="12">
      <c r="F307" s="27"/>
    </row>
    <row r="308" ht="12">
      <c r="F308" s="27"/>
    </row>
    <row r="309" ht="12">
      <c r="F309" s="27"/>
    </row>
    <row r="310" ht="12">
      <c r="F310" s="27"/>
    </row>
    <row r="311" ht="12">
      <c r="F311" s="27"/>
    </row>
    <row r="312" ht="12">
      <c r="F312" s="27"/>
    </row>
    <row r="313" ht="12">
      <c r="F313" s="27"/>
    </row>
    <row r="314" ht="12">
      <c r="F314" s="27"/>
    </row>
    <row r="315" ht="12">
      <c r="F315" s="27"/>
    </row>
    <row r="316" ht="12">
      <c r="F316" s="27"/>
    </row>
    <row r="317" ht="12">
      <c r="F317" s="27"/>
    </row>
    <row r="318" ht="12">
      <c r="F318" s="27"/>
    </row>
    <row r="319" ht="12">
      <c r="F319" s="27"/>
    </row>
    <row r="320" ht="12">
      <c r="F320" s="27"/>
    </row>
    <row r="321" ht="12">
      <c r="F321" s="27"/>
    </row>
    <row r="322" ht="12">
      <c r="F322" s="27"/>
    </row>
    <row r="323" ht="12">
      <c r="F323" s="27"/>
    </row>
    <row r="324" ht="12">
      <c r="F324" s="27"/>
    </row>
    <row r="325" ht="12">
      <c r="F325" s="27"/>
    </row>
    <row r="326" ht="12">
      <c r="F326" s="27"/>
    </row>
    <row r="327" ht="12">
      <c r="F327" s="27"/>
    </row>
    <row r="328" ht="12">
      <c r="F328" s="27"/>
    </row>
    <row r="329" ht="12">
      <c r="F329" s="27"/>
    </row>
    <row r="330" ht="12">
      <c r="F330" s="27"/>
    </row>
    <row r="331" ht="12">
      <c r="F331" s="27"/>
    </row>
    <row r="332" ht="12">
      <c r="F332" s="27"/>
    </row>
    <row r="333" ht="12">
      <c r="F333" s="27"/>
    </row>
    <row r="334" ht="12">
      <c r="F334" s="27"/>
    </row>
    <row r="335" ht="12">
      <c r="F335" s="27"/>
    </row>
    <row r="336" ht="12">
      <c r="F336" s="27"/>
    </row>
    <row r="337" ht="12">
      <c r="F337" s="27"/>
    </row>
    <row r="338" ht="12">
      <c r="F338" s="27"/>
    </row>
    <row r="339" ht="12">
      <c r="F339" s="27"/>
    </row>
    <row r="341" ht="12">
      <c r="F341" s="28"/>
    </row>
    <row r="344" ht="15.75" customHeight="1">
      <c r="F344" s="29"/>
    </row>
    <row r="345" ht="15.75" customHeight="1">
      <c r="F345" s="29"/>
    </row>
    <row r="346" ht="15.75" customHeight="1">
      <c r="F346" s="29"/>
    </row>
  </sheetData>
  <sheetProtection/>
  <mergeCells count="6">
    <mergeCell ref="A5:H5"/>
    <mergeCell ref="E1:H1"/>
    <mergeCell ref="E2:H2"/>
    <mergeCell ref="E3:H3"/>
    <mergeCell ref="E4:H4"/>
    <mergeCell ref="D6:H6"/>
  </mergeCells>
  <printOptions/>
  <pageMargins left="0.4724409448818898" right="0.1968503937007874" top="0.5905511811023623" bottom="0.27" header="0.5118110236220472" footer="5.6299212598425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2021-06-09T10:03:14Z</cp:lastPrinted>
  <dcterms:created xsi:type="dcterms:W3CDTF">2007-11-07T04:14:53Z</dcterms:created>
  <dcterms:modified xsi:type="dcterms:W3CDTF">2021-06-09T10:03:58Z</dcterms:modified>
  <cp:category/>
  <cp:version/>
  <cp:contentType/>
  <cp:contentStatus/>
</cp:coreProperties>
</file>